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nskkk\Downloads\"/>
    </mc:Choice>
  </mc:AlternateContent>
  <xr:revisionPtr revIDLastSave="0" documentId="13_ncr:1_{767279C6-4DF7-47BE-B505-404A24CDDCD2}" xr6:coauthVersionLast="47" xr6:coauthVersionMax="47" xr10:uidLastSave="{00000000-0000-0000-0000-000000000000}"/>
  <workbookProtection workbookAlgorithmName="SHA-512" workbookHashValue="7iE3p2xNIivX1aPrT5KzD5Cu+wLzvvSxWQLqNYoA6WlR6PFMwYi42ittygpOViSNJg6xaGtQ7y1bmy0BtJXc+A==" workbookSaltValue="WT1l7slSTikLeRplz6jYkg==" workbookSpinCount="100000" lockStructure="1"/>
  <bookViews>
    <workbookView xWindow="-120" yWindow="-120" windowWidth="29040" windowHeight="15720" tabRatio="632" xr2:uid="{8483E615-47F6-416C-B0C2-3A9B7D695B90}"/>
  </bookViews>
  <sheets>
    <sheet name="申請1" sheetId="1" r:id="rId1"/>
    <sheet name="申請2" sheetId="8" r:id="rId2"/>
    <sheet name="申請3" sheetId="9" r:id="rId3"/>
    <sheet name="申請4" sheetId="10" r:id="rId4"/>
    <sheet name="申請5" sheetId="11" r:id="rId5"/>
    <sheet name="申請6" sheetId="12" r:id="rId6"/>
    <sheet name="リスト" sheetId="7" state="hidden" r:id="rId7"/>
    <sheet name="許可書" sheetId="13" state="hidden" r:id="rId8"/>
    <sheet name="請求書" sheetId="14" state="hidden" r:id="rId9"/>
  </sheets>
  <definedNames>
    <definedName name="_xlnm.Print_Area" localSheetId="7">許可書!$A$1:$H$38</definedName>
    <definedName name="_xlnm.Print_Area" localSheetId="0">申請1!$A$1:$D$29</definedName>
    <definedName name="_xlnm.Print_Area" localSheetId="1">申請2!$A$1:$D$29</definedName>
    <definedName name="_xlnm.Print_Area" localSheetId="2">申請3!$A$1:$D$29</definedName>
    <definedName name="_xlnm.Print_Area" localSheetId="3">申請4!$A$1:$D$29</definedName>
    <definedName name="_xlnm.Print_Area" localSheetId="4">申請5!$A$1:$D$29</definedName>
    <definedName name="_xlnm.Print_Area" localSheetId="5">申請6!$A$1:$D$29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2" i="7" l="1"/>
  <c r="F25" i="14"/>
  <c r="F24" i="14"/>
  <c r="F23" i="14"/>
  <c r="F22" i="14"/>
  <c r="F21" i="14"/>
  <c r="F20" i="14"/>
  <c r="F19" i="14"/>
  <c r="F18" i="14"/>
  <c r="E14" i="14"/>
  <c r="R7" i="7"/>
  <c r="R5" i="7"/>
  <c r="B10" i="8"/>
  <c r="G3" i="7" s="1"/>
  <c r="B9" i="8"/>
  <c r="F3" i="7" s="1"/>
  <c r="B7" i="8"/>
  <c r="D3" i="7" s="1"/>
  <c r="D69" i="13" s="1"/>
  <c r="B8" i="8"/>
  <c r="E3" i="7" s="1"/>
  <c r="A50" i="13" s="1"/>
  <c r="D3" i="12"/>
  <c r="C7" i="7" s="1"/>
  <c r="B9" i="12"/>
  <c r="F7" i="7" s="1"/>
  <c r="B11" i="12"/>
  <c r="B10" i="12"/>
  <c r="D3" i="11"/>
  <c r="C6" i="7" s="1"/>
  <c r="D3" i="10"/>
  <c r="C5" i="7" s="1"/>
  <c r="D3" i="9"/>
  <c r="C4" i="7" s="1"/>
  <c r="D3" i="8"/>
  <c r="C3" i="7" s="1"/>
  <c r="B12" i="12"/>
  <c r="I7" i="7" s="1"/>
  <c r="H7" i="7"/>
  <c r="G7" i="7"/>
  <c r="B8" i="12"/>
  <c r="E7" i="7" s="1"/>
  <c r="A214" i="13" s="1"/>
  <c r="B7" i="12"/>
  <c r="D7" i="7" s="1"/>
  <c r="A215" i="13" s="1"/>
  <c r="B12" i="11"/>
  <c r="I6" i="7" s="1"/>
  <c r="B11" i="11"/>
  <c r="B10" i="11"/>
  <c r="G6" i="7" s="1"/>
  <c r="B9" i="11"/>
  <c r="F6" i="7" s="1"/>
  <c r="B8" i="11"/>
  <c r="E6" i="7" s="1"/>
  <c r="A173" i="13" s="1"/>
  <c r="B7" i="11"/>
  <c r="D6" i="7" s="1"/>
  <c r="A174" i="13" s="1"/>
  <c r="B12" i="10"/>
  <c r="B11" i="10"/>
  <c r="B10" i="10"/>
  <c r="B9" i="10"/>
  <c r="F5" i="7" s="1"/>
  <c r="B8" i="10"/>
  <c r="E5" i="7" s="1"/>
  <c r="A132" i="13" s="1"/>
  <c r="B7" i="10"/>
  <c r="D5" i="7" s="1"/>
  <c r="A133" i="13" s="1"/>
  <c r="B12" i="9"/>
  <c r="I4" i="7" s="1"/>
  <c r="B11" i="9"/>
  <c r="B10" i="9"/>
  <c r="B9" i="9"/>
  <c r="B8" i="9"/>
  <c r="B7" i="9"/>
  <c r="D4" i="7" s="1"/>
  <c r="D110" i="13" s="1"/>
  <c r="B12" i="8"/>
  <c r="I3" i="7" s="1"/>
  <c r="B11" i="8"/>
  <c r="H3" i="7" s="1"/>
  <c r="F214" i="13"/>
  <c r="F173" i="13"/>
  <c r="F132" i="13"/>
  <c r="F91" i="13"/>
  <c r="F50" i="13"/>
  <c r="C2" i="7"/>
  <c r="F9" i="13"/>
  <c r="G210" i="13"/>
  <c r="D1" i="12" s="1"/>
  <c r="G169" i="13"/>
  <c r="D1" i="11" s="1"/>
  <c r="G128" i="13"/>
  <c r="D1" i="10" s="1"/>
  <c r="G87" i="13"/>
  <c r="D1" i="9" s="1"/>
  <c r="G46" i="13"/>
  <c r="D1" i="8" s="1"/>
  <c r="G5" i="13"/>
  <c r="D1" i="1" s="1"/>
  <c r="AF2" i="7"/>
  <c r="B23" i="14"/>
  <c r="E12" i="14"/>
  <c r="B8" i="14"/>
  <c r="V7" i="7"/>
  <c r="U7" i="7"/>
  <c r="T7" i="7"/>
  <c r="S7" i="7"/>
  <c r="Q7" i="7"/>
  <c r="P7" i="7"/>
  <c r="D232" i="13" s="1"/>
  <c r="O7" i="7"/>
  <c r="D229" i="13" s="1"/>
  <c r="N7" i="7"/>
  <c r="D228" i="13" s="1"/>
  <c r="M7" i="7"/>
  <c r="L7" i="7"/>
  <c r="D227" i="13" s="1"/>
  <c r="K7" i="7"/>
  <c r="D226" i="13" s="1"/>
  <c r="J7" i="7"/>
  <c r="V6" i="7"/>
  <c r="U6" i="7"/>
  <c r="T6" i="7"/>
  <c r="S6" i="7"/>
  <c r="R6" i="7"/>
  <c r="Q6" i="7"/>
  <c r="P6" i="7"/>
  <c r="D191" i="13" s="1"/>
  <c r="O6" i="7"/>
  <c r="D188" i="13" s="1"/>
  <c r="N6" i="7"/>
  <c r="D187" i="13" s="1"/>
  <c r="M6" i="7"/>
  <c r="L6" i="7"/>
  <c r="D186" i="13" s="1"/>
  <c r="K6" i="7"/>
  <c r="D185" i="13" s="1"/>
  <c r="J6" i="7"/>
  <c r="H6" i="7"/>
  <c r="V5" i="7"/>
  <c r="U5" i="7"/>
  <c r="T5" i="7"/>
  <c r="S5" i="7"/>
  <c r="Q5" i="7"/>
  <c r="P5" i="7"/>
  <c r="D150" i="13" s="1"/>
  <c r="O5" i="7"/>
  <c r="D147" i="13" s="1"/>
  <c r="N5" i="7"/>
  <c r="D146" i="13" s="1"/>
  <c r="M5" i="7"/>
  <c r="L5" i="7"/>
  <c r="D145" i="13" s="1"/>
  <c r="K5" i="7"/>
  <c r="D144" i="13" s="1"/>
  <c r="J5" i="7"/>
  <c r="I5" i="7"/>
  <c r="H5" i="7"/>
  <c r="G5" i="7"/>
  <c r="V4" i="7"/>
  <c r="U4" i="7"/>
  <c r="T4" i="7"/>
  <c r="S4" i="7"/>
  <c r="R4" i="7"/>
  <c r="Q4" i="7"/>
  <c r="P4" i="7"/>
  <c r="D109" i="13" s="1"/>
  <c r="O4" i="7"/>
  <c r="D106" i="13" s="1"/>
  <c r="N4" i="7"/>
  <c r="D105" i="13" s="1"/>
  <c r="M4" i="7"/>
  <c r="L4" i="7"/>
  <c r="D104" i="13" s="1"/>
  <c r="K4" i="7"/>
  <c r="D103" i="13" s="1"/>
  <c r="J4" i="7"/>
  <c r="H4" i="7"/>
  <c r="G4" i="7"/>
  <c r="F4" i="7"/>
  <c r="E4" i="7"/>
  <c r="A91" i="13" s="1"/>
  <c r="V3" i="7"/>
  <c r="U3" i="7"/>
  <c r="T3" i="7"/>
  <c r="S3" i="7"/>
  <c r="R3" i="7"/>
  <c r="Q3" i="7"/>
  <c r="P3" i="7"/>
  <c r="D68" i="13" s="1"/>
  <c r="O3" i="7"/>
  <c r="D65" i="13" s="1"/>
  <c r="N3" i="7"/>
  <c r="D64" i="13" s="1"/>
  <c r="M3" i="7"/>
  <c r="L3" i="7"/>
  <c r="D63" i="13" s="1"/>
  <c r="K3" i="7"/>
  <c r="D62" i="13" s="1"/>
  <c r="J3" i="7"/>
  <c r="K2" i="7"/>
  <c r="D21" i="13" s="1"/>
  <c r="Q2" i="7"/>
  <c r="P2" i="7"/>
  <c r="D27" i="13" s="1"/>
  <c r="M2" i="7"/>
  <c r="L2" i="7"/>
  <c r="D22" i="13" s="1"/>
  <c r="J2" i="7"/>
  <c r="U2" i="7"/>
  <c r="T2" i="7"/>
  <c r="S2" i="7"/>
  <c r="R2" i="7"/>
  <c r="O2" i="7"/>
  <c r="D24" i="13" s="1"/>
  <c r="N2" i="7"/>
  <c r="D23" i="13" s="1"/>
  <c r="I2" i="7"/>
  <c r="H2" i="7"/>
  <c r="G2" i="7"/>
  <c r="F2" i="7"/>
  <c r="E2" i="7"/>
  <c r="A9" i="13" s="1"/>
  <c r="D2" i="7"/>
  <c r="A10" i="13" s="1"/>
  <c r="B22" i="14" l="1"/>
  <c r="B20" i="14"/>
  <c r="B19" i="14"/>
  <c r="B21" i="14"/>
  <c r="AG2" i="7"/>
  <c r="B18" i="14"/>
  <c r="D28" i="13"/>
  <c r="A51" i="13"/>
  <c r="D151" i="13"/>
  <c r="A92" i="13"/>
  <c r="D192" i="13"/>
  <c r="D233" i="13"/>
</calcChain>
</file>

<file path=xl/sharedStrings.xml><?xml version="1.0" encoding="utf-8"?>
<sst xmlns="http://schemas.openxmlformats.org/spreadsheetml/2006/main" count="333" uniqueCount="84">
  <si>
    <t>Email:</t>
    <phoneticPr fontId="1"/>
  </si>
  <si>
    <t>TEL:</t>
    <phoneticPr fontId="1"/>
  </si>
  <si>
    <t>TEL</t>
    <phoneticPr fontId="1"/>
  </si>
  <si>
    <t>Email</t>
    <phoneticPr fontId="1"/>
  </si>
  <si>
    <t>申請日</t>
    <rPh sb="0" eb="2">
      <t>シンセイ</t>
    </rPh>
    <rPh sb="2" eb="3">
      <t>ヒ</t>
    </rPh>
    <phoneticPr fontId="1"/>
  </si>
  <si>
    <t>請求ご担当者名</t>
    <rPh sb="0" eb="2">
      <t>セイキュウ</t>
    </rPh>
    <phoneticPr fontId="8"/>
  </si>
  <si>
    <t>請求宛名</t>
  </si>
  <si>
    <t>料金1</t>
  </si>
  <si>
    <t>料金2</t>
  </si>
  <si>
    <t>料金3</t>
  </si>
  <si>
    <t>料金4</t>
  </si>
  <si>
    <t>料金5</t>
  </si>
  <si>
    <t>消費税</t>
  </si>
  <si>
    <t>ご請求額</t>
  </si>
  <si>
    <t>見積日</t>
  </si>
  <si>
    <t>請求日</t>
  </si>
  <si>
    <t>入金日</t>
  </si>
  <si>
    <t>入金方法</t>
  </si>
  <si>
    <t>料金6</t>
  </si>
  <si>
    <t>申請交付番号</t>
    <rPh sb="0" eb="2">
      <t>シンセイ</t>
    </rPh>
    <rPh sb="2" eb="6">
      <t>コウフバンゴウ</t>
    </rPh>
    <phoneticPr fontId="1"/>
  </si>
  <si>
    <t>転載許可日</t>
    <rPh sb="0" eb="2">
      <t>テンサイ</t>
    </rPh>
    <rPh sb="2" eb="5">
      <t>キョカビ</t>
    </rPh>
    <phoneticPr fontId="1"/>
  </si>
  <si>
    <t>Application form for reprinting permission</t>
    <phoneticPr fontId="1"/>
  </si>
  <si>
    <t>Date:</t>
  </si>
  <si>
    <t>To: The Japanese Society for Food Science and TechApplication acceptance number:logy</t>
  </si>
  <si>
    <t>2-1-12 KanApplication acceptance number:ndai, Tsukuba, Ibaraki 305-8642, Japan</t>
  </si>
  <si>
    <t>Application acceptance number:</t>
  </si>
  <si>
    <t>Applicant:</t>
  </si>
  <si>
    <t>Applicant</t>
  </si>
  <si>
    <t>Department:</t>
  </si>
  <si>
    <t>Department</t>
  </si>
  <si>
    <t>Address:</t>
    <phoneticPr fontId="1"/>
  </si>
  <si>
    <t>Address</t>
    <phoneticPr fontId="1"/>
  </si>
  <si>
    <r>
      <rPr>
        <b/>
        <sz val="9"/>
        <color theme="0"/>
        <rFont val="游ゴシック"/>
        <family val="3"/>
        <charset val="128"/>
      </rPr>
      <t>請求</t>
    </r>
    <r>
      <rPr>
        <b/>
        <sz val="9"/>
        <color theme="0"/>
        <rFont val="Times New Roman"/>
        <family val="1"/>
      </rPr>
      <t>Address</t>
    </r>
  </si>
  <si>
    <t>Institution:</t>
  </si>
  <si>
    <t>Institution</t>
  </si>
  <si>
    <t>Usage Classification</t>
    <phoneticPr fontId="1"/>
  </si>
  <si>
    <t>Academic</t>
    <phoneticPr fontId="1"/>
  </si>
  <si>
    <t>Quasi-academic</t>
    <phoneticPr fontId="1"/>
  </si>
  <si>
    <t>Commercial use</t>
    <phoneticPr fontId="1"/>
  </si>
  <si>
    <r>
      <rPr>
        <b/>
        <sz val="9"/>
        <color theme="1"/>
        <rFont val="ＭＳ ゴシック"/>
        <family val="3"/>
        <charset val="128"/>
      </rPr>
      <t>【</t>
    </r>
    <r>
      <rPr>
        <b/>
        <sz val="9"/>
        <color theme="1"/>
        <rFont val="Times New Roman"/>
        <family val="1"/>
      </rPr>
      <t>Reprinted from</t>
    </r>
    <r>
      <rPr>
        <b/>
        <sz val="9"/>
        <color theme="1"/>
        <rFont val="ＭＳ ゴシック"/>
        <family val="3"/>
        <charset val="128"/>
      </rPr>
      <t>】</t>
    </r>
  </si>
  <si>
    <r>
      <rPr>
        <b/>
        <sz val="9"/>
        <color theme="1"/>
        <rFont val="ＭＳ ゴシック"/>
        <family val="3"/>
        <charset val="128"/>
      </rPr>
      <t>【</t>
    </r>
    <r>
      <rPr>
        <b/>
        <sz val="9"/>
        <color theme="1"/>
        <rFont val="Times New Roman"/>
        <family val="1"/>
      </rPr>
      <t>Reprinted from</t>
    </r>
    <r>
      <rPr>
        <b/>
        <sz val="9"/>
        <color theme="1"/>
        <rFont val="ＭＳ ゴシック"/>
        <family val="3"/>
        <charset val="128"/>
      </rPr>
      <t>】</t>
    </r>
    <phoneticPr fontId="1"/>
  </si>
  <si>
    <t>Reprinted from</t>
  </si>
  <si>
    <t>Journal / Book Title</t>
  </si>
  <si>
    <t>Title of paper/article</t>
  </si>
  <si>
    <t>Author / Editor</t>
  </si>
  <si>
    <t>Volume, Issue, Pages, Year of Publication</t>
  </si>
  <si>
    <t>Volume, Issue, Pages, Year of Publication</t>
    <phoneticPr fontId="1"/>
  </si>
  <si>
    <t>Point of use</t>
  </si>
  <si>
    <t>Point of use</t>
    <phoneticPr fontId="1"/>
  </si>
  <si>
    <t>Reprinted in</t>
  </si>
  <si>
    <t>【Reprinted in】
（If you wish to use the service in more than one medium, such as book and web, you must submit an application form for each medium. Please prepare an application form for the number of media.）</t>
  </si>
  <si>
    <r>
      <rPr>
        <sz val="9"/>
        <color theme="1"/>
        <rFont val="Times New Roman"/>
        <family val="3"/>
        <charset val="128"/>
      </rPr>
      <t>【</t>
    </r>
    <r>
      <rPr>
        <sz val="9"/>
        <color theme="1"/>
        <rFont val="Times New Roman"/>
        <family val="1"/>
      </rPr>
      <t>Reprinted in</t>
    </r>
    <r>
      <rPr>
        <sz val="9"/>
        <color theme="1"/>
        <rFont val="Times New Roman"/>
        <family val="3"/>
        <charset val="128"/>
      </rPr>
      <t>】
（</t>
    </r>
    <r>
      <rPr>
        <sz val="9"/>
        <color theme="1"/>
        <rFont val="Times New Roman"/>
        <family val="1"/>
      </rPr>
      <t>If you wish to use the service in more than one medium, such as book and web, you must submit an application form for each medium. Please prepare an application form for the number of media.</t>
    </r>
    <r>
      <rPr>
        <sz val="9"/>
        <color theme="1"/>
        <rFont val="Times New Roman"/>
        <family val="3"/>
        <charset val="128"/>
      </rPr>
      <t>）</t>
    </r>
  </si>
  <si>
    <t>Title</t>
  </si>
  <si>
    <t>Editor Name</t>
  </si>
  <si>
    <t>Publisher or producer name</t>
  </si>
  <si>
    <t>Web/electronic media posting address</t>
    <phoneticPr fontId="1"/>
  </si>
  <si>
    <t>Form of work</t>
  </si>
  <si>
    <t>Number of copies produced</t>
  </si>
  <si>
    <t>Intended use</t>
  </si>
  <si>
    <t>without permission</t>
    <phoneticPr fontId="1"/>
  </si>
  <si>
    <t>Application acceptance number:</t>
    <phoneticPr fontId="1"/>
  </si>
  <si>
    <t>Journal / Book Title</t>
    <phoneticPr fontId="1"/>
  </si>
  <si>
    <t>Title of paper/article</t>
    <phoneticPr fontId="1"/>
  </si>
  <si>
    <t>Applicant:</t>
    <phoneticPr fontId="1"/>
  </si>
  <si>
    <t>Terms of Use</t>
  </si>
  <si>
    <t>Indicate the source.</t>
    <phoneticPr fontId="1"/>
  </si>
  <si>
    <t>Dear</t>
    <phoneticPr fontId="1"/>
  </si>
  <si>
    <t>Not yet permitted.</t>
    <phoneticPr fontId="1"/>
  </si>
  <si>
    <t>Permission is granted to reproduce the following requested information.</t>
    <phoneticPr fontId="1"/>
  </si>
  <si>
    <t>Reprint permission form</t>
    <phoneticPr fontId="1"/>
  </si>
  <si>
    <t>Invoice</t>
    <phoneticPr fontId="1"/>
  </si>
  <si>
    <t>We request the following.</t>
    <phoneticPr fontId="1"/>
  </si>
  <si>
    <t>Total amount</t>
    <phoneticPr fontId="1"/>
  </si>
  <si>
    <t>Reproduction Permission Fees</t>
    <phoneticPr fontId="1"/>
  </si>
  <si>
    <t xml:space="preserve">Total </t>
    <phoneticPr fontId="1"/>
  </si>
  <si>
    <t>tax</t>
    <phoneticPr fontId="1"/>
  </si>
  <si>
    <t>Quantity</t>
    <phoneticPr fontId="1"/>
  </si>
  <si>
    <t>Description</t>
    <phoneticPr fontId="1"/>
  </si>
  <si>
    <t>(e.g., articles, books, commercial brochures, slides, websites, etc. (please specify))</t>
    <phoneticPr fontId="1"/>
  </si>
  <si>
    <t>(Number of viewers in case of web, etc.)</t>
    <phoneticPr fontId="1"/>
  </si>
  <si>
    <t>(Please state clearly and concisely for what specific purpose the work will be used.)</t>
    <phoneticPr fontId="1"/>
  </si>
  <si>
    <t>Permission is granted to reproduce the following requested information.</t>
  </si>
  <si>
    <t>\</t>
  </si>
  <si>
    <r>
      <t>Amount (</t>
    </r>
    <r>
      <rPr>
        <sz val="9"/>
        <color theme="1"/>
        <rFont val="ＭＳ 明朝"/>
        <family val="1"/>
        <charset val="128"/>
      </rPr>
      <t>\</t>
    </r>
    <r>
      <rPr>
        <sz val="9"/>
        <color theme="1"/>
        <rFont val="Times New Roman"/>
        <family val="1"/>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</si>
</sst>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32">
    <font>
      <sz val="11"/>
      <color theme="1"/>
      <name val="游ゴシック"/>
      <family val="2"/>
      <charset val="128"/>
      <scheme val="minor"/>
    </font>
    <font>
      <sz val="6"/>
      <name val="游ゴシック"/>
      <family val="2"/>
      <charset val="128"/>
      <scheme val="minor"/>
    </font>
    <font>
      <u/>
      <sz val="12"/>
      <color theme="10"/>
      <name val="Osaka"/>
      <family val="3"/>
      <charset val="128"/>
    </font>
    <font>
      <sz val="9"/>
      <color theme="1"/>
      <name val="ＭＳ 明朝"/>
      <family val="1"/>
      <charset val="128"/>
    </font>
    <font>
      <sz val="9"/>
      <color theme="1"/>
      <name val="AR丸ゴシック体M"/>
      <family val="3"/>
      <charset val="128"/>
    </font>
    <font>
      <sz val="10.5"/>
      <color theme="1"/>
      <name val="ＭＳ 明朝"/>
      <family val="1"/>
      <charset val="128"/>
    </font>
    <font>
      <sz val="11"/>
      <color theme="1"/>
      <name val="ＭＳ 明朝"/>
      <family val="1"/>
      <charset val="128"/>
    </font>
    <font>
      <b/>
      <sz val="11"/>
      <color theme="0"/>
      <name val="游ゴシック"/>
      <family val="3"/>
      <charset val="128"/>
      <scheme val="minor"/>
    </font>
    <font>
      <sz val="6"/>
      <name val="游ゴシック"/>
      <family val="3"/>
      <charset val="128"/>
      <scheme val="minor"/>
    </font>
    <font>
      <b/>
      <sz val="9"/>
      <color theme="0"/>
      <name val="AR丸ゴシック体M"/>
      <family val="3"/>
      <charset val="128"/>
    </font>
    <font>
      <sz val="11"/>
      <name val="ＭＳ 明朝"/>
      <family val="1"/>
      <charset val="128"/>
    </font>
    <font>
      <b/>
      <sz val="9"/>
      <color theme="1"/>
      <name val="Times New Roman"/>
      <family val="1"/>
    </font>
    <font>
      <sz val="9"/>
      <color theme="1"/>
      <name val="Times New Roman"/>
      <family val="1"/>
    </font>
    <font>
      <b/>
      <sz val="9"/>
      <color theme="0"/>
      <name val="Times New Roman"/>
      <family val="1"/>
    </font>
    <font>
      <b/>
      <sz val="9"/>
      <color theme="0"/>
      <name val="游ゴシック"/>
      <family val="3"/>
      <charset val="128"/>
    </font>
    <font>
      <sz val="9"/>
      <color theme="0"/>
      <name val="Times New Roman"/>
      <family val="1"/>
    </font>
    <font>
      <b/>
      <sz val="9"/>
      <color theme="1"/>
      <name val="ＭＳ ゴシック"/>
      <family val="3"/>
      <charset val="128"/>
    </font>
    <font>
      <sz val="9"/>
      <color theme="1"/>
      <name val="Times New Roman"/>
      <family val="3"/>
      <charset val="128"/>
    </font>
    <font>
      <sz val="11"/>
      <color theme="0"/>
      <name val="Times New Roman"/>
      <family val="1"/>
    </font>
    <font>
      <sz val="14"/>
      <color theme="1"/>
      <name val="Times New Roman"/>
      <family val="1"/>
    </font>
    <font>
      <b/>
      <sz val="18"/>
      <color theme="1"/>
      <name val="Times New Roman"/>
      <family val="1"/>
    </font>
    <font>
      <sz val="11"/>
      <color theme="1"/>
      <name val="Times New Roman"/>
      <family val="1"/>
    </font>
    <font>
      <sz val="10.5"/>
      <color theme="1"/>
      <name val="Times New Roman"/>
      <family val="1"/>
    </font>
    <font>
      <sz val="9"/>
      <name val="Times New Roman"/>
      <family val="1"/>
    </font>
    <font>
      <sz val="10"/>
      <color theme="0"/>
      <name val="Times New Roman"/>
      <family val="1"/>
    </font>
    <font>
      <sz val="10"/>
      <color theme="1"/>
      <name val="Times New Roman"/>
      <family val="1"/>
    </font>
    <font>
      <sz val="10"/>
      <color rgb="FFFF0000"/>
      <name val="Times New Roman"/>
      <family val="1"/>
    </font>
    <font>
      <b/>
      <sz val="16"/>
      <color theme="1"/>
      <name val="Times New Roman"/>
      <family val="1"/>
    </font>
    <font>
      <u/>
      <sz val="10"/>
      <color theme="10"/>
      <name val="Times New Roman"/>
      <family val="1"/>
    </font>
    <font>
      <b/>
      <sz val="10"/>
      <color theme="1"/>
      <name val="Times New Roman"/>
      <family val="1"/>
    </font>
    <font>
      <sz val="10"/>
      <name val="Times New Roman"/>
      <family val="1"/>
    </font>
    <font>
      <sz val="10"/>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0" tint="-4.9989318521683403E-2"/>
        <bgColor indexed="64"/>
      </patternFill>
    </fill>
  </fills>
  <borders count="41">
    <border>
      <left/>
      <right/>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thin">
        <color indexed="64"/>
      </top>
      <bottom style="medium">
        <color indexed="64"/>
      </bottom>
      <diagonal/>
    </border>
    <border>
      <left/>
      <right style="thick">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60">
    <xf numFmtId="0" fontId="0" fillId="0" borderId="0" xfId="0">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7" fillId="3" borderId="0" xfId="0" applyFont="1" applyFill="1">
      <alignment vertical="center"/>
    </xf>
    <xf numFmtId="14" fontId="7" fillId="3" borderId="0" xfId="0" applyNumberFormat="1" applyFont="1" applyFill="1">
      <alignmen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3" fillId="0" borderId="0" xfId="0" applyFont="1" applyAlignment="1">
      <alignment horizontal="right" vertical="center"/>
    </xf>
    <xf numFmtId="0" fontId="9" fillId="3" borderId="0" xfId="0" applyFont="1" applyFill="1">
      <alignment vertical="center"/>
    </xf>
    <xf numFmtId="0" fontId="9" fillId="3" borderId="0" xfId="0" applyFont="1" applyFill="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12" fillId="0" borderId="0" xfId="0" applyFont="1" applyAlignment="1">
      <alignment horizontal="right" vertical="center"/>
    </xf>
    <xf numFmtId="0" fontId="12" fillId="0" borderId="0" xfId="0" applyFont="1">
      <alignment vertical="center"/>
    </xf>
    <xf numFmtId="0" fontId="12" fillId="0" borderId="14" xfId="0" applyFont="1" applyBorder="1" applyAlignment="1">
      <alignment horizontal="right" vertical="center"/>
    </xf>
    <xf numFmtId="0" fontId="13" fillId="3" borderId="0" xfId="0" applyFont="1" applyFill="1">
      <alignment vertical="center"/>
    </xf>
    <xf numFmtId="0" fontId="12" fillId="0" borderId="16" xfId="0" applyFont="1" applyBorder="1" applyAlignment="1">
      <alignment horizontal="right" vertical="center"/>
    </xf>
    <xf numFmtId="0" fontId="15"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21" fillId="0" borderId="0" xfId="0" applyFont="1">
      <alignment vertical="center"/>
    </xf>
    <xf numFmtId="0" fontId="21" fillId="0" borderId="0" xfId="0" applyFont="1" applyAlignment="1">
      <alignment horizontal="center" vertical="center"/>
    </xf>
    <xf numFmtId="0" fontId="12" fillId="2" borderId="0" xfId="0" applyFont="1" applyFill="1">
      <alignment vertical="center"/>
    </xf>
    <xf numFmtId="0" fontId="12" fillId="2" borderId="0" xfId="0" applyFont="1" applyFill="1" applyAlignment="1">
      <alignment horizontal="left" vertical="center"/>
    </xf>
    <xf numFmtId="0" fontId="22" fillId="0" borderId="0" xfId="0" applyFont="1" applyAlignment="1">
      <alignment horizontal="center" vertical="center"/>
    </xf>
    <xf numFmtId="0" fontId="12" fillId="2" borderId="34" xfId="0" applyFont="1" applyFill="1" applyBorder="1" applyAlignment="1">
      <alignment horizontal="center" vertical="center" wrapText="1"/>
    </xf>
    <xf numFmtId="0" fontId="12" fillId="0" borderId="12" xfId="0" applyFont="1" applyBorder="1" applyAlignment="1">
      <alignment vertical="center" wrapText="1"/>
    </xf>
    <xf numFmtId="0" fontId="12" fillId="0" borderId="0" xfId="0" applyFont="1" applyAlignment="1">
      <alignment horizontal="left" vertical="center"/>
    </xf>
    <xf numFmtId="0" fontId="12" fillId="0" borderId="0" xfId="0" applyFont="1" applyAlignment="1">
      <alignment horizontal="left" vertical="center" indent="6"/>
    </xf>
    <xf numFmtId="0" fontId="11" fillId="0" borderId="0" xfId="0" applyFont="1" applyAlignment="1">
      <alignment horizontal="left" vertical="center" indent="6"/>
    </xf>
    <xf numFmtId="0" fontId="4" fillId="0" borderId="0" xfId="0" applyFont="1" applyAlignment="1">
      <alignment horizontal="center" vertical="center" wrapText="1"/>
    </xf>
    <xf numFmtId="0" fontId="11" fillId="2" borderId="10" xfId="0" applyFont="1" applyFill="1" applyBorder="1">
      <alignment vertical="center"/>
    </xf>
    <xf numFmtId="0" fontId="12" fillId="5" borderId="7" xfId="0" applyFont="1" applyFill="1" applyBorder="1">
      <alignment vertical="center"/>
    </xf>
    <xf numFmtId="0" fontId="12" fillId="5" borderId="8" xfId="0" applyFont="1" applyFill="1" applyBorder="1">
      <alignment vertical="center"/>
    </xf>
    <xf numFmtId="0" fontId="12" fillId="5" borderId="9" xfId="0" applyFont="1" applyFill="1" applyBorder="1">
      <alignment vertical="center"/>
    </xf>
    <xf numFmtId="0" fontId="12" fillId="5" borderId="28" xfId="0" applyFont="1" applyFill="1" applyBorder="1">
      <alignment vertical="center"/>
    </xf>
    <xf numFmtId="0" fontId="12" fillId="5" borderId="20" xfId="0" applyFont="1" applyFill="1" applyBorder="1">
      <alignment vertical="center"/>
    </xf>
    <xf numFmtId="0" fontId="12" fillId="5" borderId="22" xfId="0" applyFont="1" applyFill="1" applyBorder="1">
      <alignment vertical="center"/>
    </xf>
    <xf numFmtId="0" fontId="12" fillId="5" borderId="27" xfId="0" applyFont="1" applyFill="1" applyBorder="1">
      <alignment vertical="center"/>
    </xf>
    <xf numFmtId="0" fontId="12" fillId="5" borderId="23" xfId="0" applyFont="1" applyFill="1" applyBorder="1">
      <alignment vertical="center"/>
    </xf>
    <xf numFmtId="0" fontId="24"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24" fillId="0" borderId="0" xfId="0" applyFont="1">
      <alignment vertical="center"/>
    </xf>
    <xf numFmtId="14" fontId="25" fillId="0" borderId="1" xfId="0" applyNumberFormat="1" applyFont="1" applyBorder="1" applyAlignment="1" applyProtection="1">
      <alignment horizontal="center" vertical="center"/>
      <protection locked="0"/>
    </xf>
    <xf numFmtId="0" fontId="25" fillId="0" borderId="0" xfId="0" applyFont="1" applyAlignment="1">
      <alignment horizontal="left" vertical="center"/>
    </xf>
    <xf numFmtId="0" fontId="25" fillId="0" borderId="15" xfId="0" applyFont="1" applyBorder="1" applyAlignment="1">
      <alignment horizontal="left" vertical="center"/>
    </xf>
    <xf numFmtId="0" fontId="25" fillId="0" borderId="16" xfId="0" applyFont="1" applyBorder="1" applyAlignment="1">
      <alignment horizontal="right" vertical="center"/>
    </xf>
    <xf numFmtId="0" fontId="25" fillId="0" borderId="18" xfId="0" applyFont="1" applyBorder="1" applyAlignment="1">
      <alignment horizontal="right" vertical="center"/>
    </xf>
    <xf numFmtId="0" fontId="25" fillId="0" borderId="0" xfId="0" applyFont="1" applyAlignment="1">
      <alignment horizontal="right" vertical="center"/>
    </xf>
    <xf numFmtId="0" fontId="28" fillId="0" borderId="0" xfId="1" applyNumberFormat="1" applyFont="1" applyBorder="1" applyAlignment="1" applyProtection="1">
      <alignment horizontal="center" vertical="center"/>
    </xf>
    <xf numFmtId="0" fontId="25" fillId="0" borderId="10" xfId="0" applyFont="1" applyBorder="1" applyAlignment="1" applyProtection="1">
      <alignment horizontal="center" vertical="center"/>
      <protection locked="0"/>
    </xf>
    <xf numFmtId="0" fontId="25" fillId="0" borderId="0" xfId="0" applyFont="1" applyAlignment="1">
      <alignment horizontal="left" vertical="center" wrapText="1"/>
    </xf>
    <xf numFmtId="176" fontId="25" fillId="0" borderId="1" xfId="0" applyNumberFormat="1" applyFont="1" applyBorder="1" applyAlignment="1">
      <alignment horizontal="center" vertical="center"/>
    </xf>
    <xf numFmtId="0" fontId="4" fillId="4" borderId="0" xfId="0" applyFont="1" applyFill="1" applyAlignment="1" applyProtection="1">
      <alignment horizontal="center" vertical="center"/>
      <protection locked="0"/>
    </xf>
    <xf numFmtId="14" fontId="4" fillId="4" borderId="0" xfId="0" applyNumberFormat="1"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177" fontId="4" fillId="0" borderId="0" xfId="0" applyNumberFormat="1" applyFont="1" applyAlignment="1" applyProtection="1">
      <alignment horizontal="center" vertical="center"/>
      <protection locked="0"/>
    </xf>
    <xf numFmtId="0" fontId="4" fillId="4" borderId="38" xfId="0" applyFont="1" applyFill="1" applyBorder="1" applyAlignment="1" applyProtection="1">
      <alignment horizontal="center" vertical="center"/>
      <protection locked="0"/>
    </xf>
    <xf numFmtId="0" fontId="4" fillId="4" borderId="39" xfId="0" applyFont="1" applyFill="1" applyBorder="1" applyAlignment="1" applyProtection="1">
      <alignment horizontal="center" vertical="center"/>
      <protection locked="0"/>
    </xf>
    <xf numFmtId="177" fontId="4" fillId="4" borderId="39" xfId="0" applyNumberFormat="1" applyFont="1" applyFill="1" applyBorder="1" applyAlignment="1" applyProtection="1">
      <alignment horizontal="center" vertical="center"/>
      <protection locked="0"/>
    </xf>
    <xf numFmtId="14" fontId="4" fillId="4" borderId="39" xfId="0" applyNumberFormat="1" applyFont="1" applyFill="1" applyBorder="1" applyAlignment="1" applyProtection="1">
      <alignment horizontal="center" vertical="center"/>
      <protection locked="0"/>
    </xf>
    <xf numFmtId="0" fontId="4" fillId="4" borderId="40" xfId="0" applyFont="1" applyFill="1" applyBorder="1" applyAlignment="1" applyProtection="1">
      <alignment horizontal="center" vertical="center"/>
      <protection locked="0"/>
    </xf>
    <xf numFmtId="177" fontId="5" fillId="0" borderId="35" xfId="0" applyNumberFormat="1" applyFont="1" applyBorder="1">
      <alignment vertical="center"/>
    </xf>
    <xf numFmtId="177" fontId="31" fillId="0" borderId="11" xfId="0" applyNumberFormat="1" applyFont="1" applyBorder="1" applyAlignment="1">
      <alignment horizontal="right" vertical="center"/>
    </xf>
    <xf numFmtId="0" fontId="23" fillId="0" borderId="24" xfId="0" applyFont="1" applyBorder="1" applyAlignment="1" applyProtection="1">
      <alignment horizontal="left" vertical="center" wrapText="1"/>
      <protection locked="0"/>
    </xf>
    <xf numFmtId="0" fontId="30" fillId="0" borderId="25" xfId="0" applyFont="1" applyBorder="1" applyAlignment="1" applyProtection="1">
      <alignment horizontal="left" vertical="center" wrapText="1"/>
      <protection locked="0"/>
    </xf>
    <xf numFmtId="0" fontId="30" fillId="0" borderId="26" xfId="0" applyFont="1" applyBorder="1" applyAlignment="1" applyProtection="1">
      <alignment horizontal="left" vertical="center" wrapText="1"/>
      <protection locked="0"/>
    </xf>
    <xf numFmtId="0" fontId="25" fillId="0" borderId="0" xfId="0" applyFont="1" applyAlignment="1" applyProtection="1">
      <alignment horizontal="left" vertical="center"/>
      <protection locked="0"/>
    </xf>
    <xf numFmtId="0" fontId="25" fillId="0" borderId="17" xfId="0" applyFont="1" applyBorder="1" applyAlignment="1" applyProtection="1">
      <alignment horizontal="left" vertical="center"/>
      <protection locked="0"/>
    </xf>
    <xf numFmtId="0" fontId="28" fillId="0" borderId="2" xfId="1" applyNumberFormat="1" applyFont="1" applyBorder="1" applyAlignment="1" applyProtection="1">
      <alignment horizontal="left" vertical="center"/>
      <protection locked="0"/>
    </xf>
    <xf numFmtId="0" fontId="28" fillId="0" borderId="19" xfId="1" applyNumberFormat="1" applyFont="1" applyBorder="1" applyAlignment="1" applyProtection="1">
      <alignment horizontal="left" vertical="center"/>
      <protection locked="0"/>
    </xf>
    <xf numFmtId="0" fontId="25" fillId="0" borderId="11" xfId="0" applyFont="1" applyBorder="1" applyAlignment="1" applyProtection="1">
      <alignment horizontal="left" vertical="center"/>
      <protection locked="0"/>
    </xf>
    <xf numFmtId="0" fontId="25" fillId="0" borderId="12" xfId="0" applyFont="1" applyBorder="1" applyAlignment="1" applyProtection="1">
      <alignment horizontal="left" vertical="center"/>
      <protection locked="0"/>
    </xf>
    <xf numFmtId="0" fontId="25" fillId="0" borderId="21" xfId="0" applyFont="1" applyBorder="1" applyAlignment="1" applyProtection="1">
      <alignment horizontal="left" vertical="center"/>
      <protection locked="0"/>
    </xf>
    <xf numFmtId="0" fontId="25" fillId="0" borderId="29" xfId="0" applyFont="1" applyBorder="1" applyAlignment="1" applyProtection="1">
      <alignment horizontal="left" vertical="center"/>
      <protection locked="0"/>
    </xf>
    <xf numFmtId="0" fontId="25" fillId="0" borderId="30" xfId="0" applyFont="1" applyBorder="1" applyAlignment="1" applyProtection="1">
      <alignment horizontal="left" vertical="center"/>
      <protection locked="0"/>
    </xf>
    <xf numFmtId="0" fontId="25" fillId="0" borderId="31"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0" fontId="12" fillId="0" borderId="33" xfId="0" applyFont="1" applyBorder="1" applyAlignment="1" applyProtection="1">
      <alignment horizontal="left" vertical="center"/>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30" fillId="0" borderId="12" xfId="0" applyFont="1" applyBorder="1" applyAlignment="1" applyProtection="1">
      <alignment horizontal="left" vertical="center"/>
      <protection locked="0"/>
    </xf>
    <xf numFmtId="0" fontId="30" fillId="0" borderId="2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21" xfId="0" applyFont="1" applyBorder="1" applyAlignment="1" applyProtection="1">
      <alignment horizontal="left" vertical="center"/>
      <protection locked="0"/>
    </xf>
    <xf numFmtId="0" fontId="11" fillId="0" borderId="0" xfId="0" applyFont="1" applyAlignment="1">
      <alignment horizontal="center" vertical="center"/>
    </xf>
    <xf numFmtId="0" fontId="27" fillId="0" borderId="0" xfId="0" applyFont="1" applyAlignment="1">
      <alignment horizontal="center" vertical="center"/>
    </xf>
    <xf numFmtId="0" fontId="25" fillId="0" borderId="3" xfId="0" applyFont="1" applyBorder="1" applyAlignment="1" applyProtection="1">
      <alignment horizontal="left" vertical="center"/>
      <protection locked="0"/>
    </xf>
    <xf numFmtId="0" fontId="11"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12" fillId="2" borderId="10" xfId="0" applyFont="1" applyFill="1" applyBorder="1" applyAlignment="1">
      <alignment horizontal="left" vertical="center" wrapText="1"/>
    </xf>
    <xf numFmtId="0" fontId="25" fillId="2" borderId="10" xfId="0" applyFont="1" applyFill="1" applyBorder="1" applyAlignment="1">
      <alignment horizontal="left" vertical="center"/>
    </xf>
    <xf numFmtId="0" fontId="23" fillId="0" borderId="24" xfId="0" applyFont="1" applyBorder="1" applyAlignment="1" applyProtection="1">
      <alignment horizontal="left" vertical="center"/>
      <protection locked="0"/>
    </xf>
    <xf numFmtId="0" fontId="23" fillId="0" borderId="25" xfId="0" applyFont="1" applyBorder="1" applyAlignment="1" applyProtection="1">
      <alignment horizontal="left" vertical="center"/>
      <protection locked="0"/>
    </xf>
    <xf numFmtId="0" fontId="23" fillId="0" borderId="32" xfId="0" applyFont="1" applyBorder="1" applyAlignment="1" applyProtection="1">
      <alignment horizontal="left" vertical="center"/>
      <protection locked="0"/>
    </xf>
    <xf numFmtId="3" fontId="23" fillId="0" borderId="11" xfId="0" applyNumberFormat="1" applyFont="1" applyBorder="1" applyAlignment="1" applyProtection="1">
      <alignment horizontal="left" vertical="center"/>
      <protection locked="0"/>
    </xf>
    <xf numFmtId="0" fontId="23" fillId="0" borderId="13" xfId="0" applyFont="1" applyBorder="1" applyAlignment="1" applyProtection="1">
      <alignment horizontal="left" vertical="center"/>
      <protection locked="0"/>
    </xf>
    <xf numFmtId="0" fontId="25" fillId="0" borderId="3" xfId="0" applyFont="1" applyBorder="1" applyAlignment="1">
      <alignment horizontal="left" vertical="center"/>
    </xf>
    <xf numFmtId="0" fontId="25" fillId="0" borderId="0" xfId="0" applyFont="1" applyAlignment="1">
      <alignment horizontal="left" vertical="center"/>
    </xf>
    <xf numFmtId="0" fontId="25" fillId="0" borderId="17" xfId="0" applyFont="1" applyBorder="1" applyAlignment="1">
      <alignment horizontal="left" vertical="center"/>
    </xf>
    <xf numFmtId="0" fontId="28" fillId="0" borderId="2" xfId="1" applyNumberFormat="1" applyFont="1" applyBorder="1" applyAlignment="1" applyProtection="1">
      <alignment horizontal="left" vertical="center"/>
    </xf>
    <xf numFmtId="0" fontId="28" fillId="0" borderId="19" xfId="1" applyNumberFormat="1" applyFont="1" applyBorder="1" applyAlignment="1" applyProtection="1">
      <alignment horizontal="left" vertical="center"/>
    </xf>
    <xf numFmtId="0" fontId="23" fillId="0" borderId="29" xfId="0" applyFont="1" applyBorder="1" applyAlignment="1" applyProtection="1">
      <alignment horizontal="left" vertical="center"/>
      <protection locked="0"/>
    </xf>
    <xf numFmtId="0" fontId="23" fillId="0" borderId="30" xfId="0" applyFont="1" applyBorder="1" applyAlignment="1" applyProtection="1">
      <alignment horizontal="left" vertical="center"/>
      <protection locked="0"/>
    </xf>
    <xf numFmtId="0" fontId="23" fillId="0" borderId="33" xfId="0" applyFont="1" applyBorder="1" applyAlignment="1" applyProtection="1">
      <alignment horizontal="left" vertical="center"/>
      <protection locked="0"/>
    </xf>
    <xf numFmtId="0" fontId="23" fillId="0" borderId="11"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19" fillId="0" borderId="0" xfId="0" applyFont="1" applyAlignment="1">
      <alignment horizontal="center" vertical="center"/>
    </xf>
    <xf numFmtId="0" fontId="12" fillId="0" borderId="1" xfId="0" applyFont="1" applyBorder="1" applyAlignment="1">
      <alignment horizontal="center" vertical="center"/>
    </xf>
    <xf numFmtId="0" fontId="12" fillId="0" borderId="0" xfId="0" applyFont="1" applyAlignment="1">
      <alignment horizontal="center" vertical="center"/>
    </xf>
    <xf numFmtId="0" fontId="12" fillId="0" borderId="34" xfId="0" applyFont="1" applyBorder="1" applyAlignment="1">
      <alignment horizontal="left" vertical="center" wrapText="1"/>
    </xf>
    <xf numFmtId="0" fontId="3" fillId="0" borderId="34" xfId="0" applyFont="1" applyBorder="1" applyAlignment="1">
      <alignment horizontal="left" vertical="center" wrapText="1"/>
    </xf>
    <xf numFmtId="0" fontId="3" fillId="0" borderId="0" xfId="0" applyFont="1" applyAlignment="1">
      <alignment horizontal="left"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35" xfId="0" applyFont="1" applyBorder="1" applyAlignment="1">
      <alignment horizontal="left" vertical="center" wrapText="1"/>
    </xf>
    <xf numFmtId="0" fontId="12" fillId="2" borderId="11" xfId="0" applyFont="1" applyFill="1" applyBorder="1" applyAlignment="1">
      <alignment horizontal="left" vertical="center" wrapText="1"/>
    </xf>
    <xf numFmtId="0" fontId="3" fillId="2" borderId="35" xfId="0" applyFont="1" applyFill="1" applyBorder="1" applyAlignment="1">
      <alignment horizontal="left" vertical="center" wrapText="1"/>
    </xf>
    <xf numFmtId="176" fontId="3" fillId="0" borderId="0" xfId="0" applyNumberFormat="1" applyFont="1" applyAlignment="1">
      <alignment horizontal="right" vertical="center"/>
    </xf>
    <xf numFmtId="14" fontId="6" fillId="0" borderId="0" xfId="0" applyNumberFormat="1" applyFont="1" applyAlignment="1">
      <alignment horizontal="right" vertical="center"/>
    </xf>
    <xf numFmtId="0" fontId="6" fillId="0" borderId="0" xfId="0" applyFont="1" applyAlignment="1">
      <alignment horizontal="right" vertical="center"/>
    </xf>
    <xf numFmtId="0" fontId="12" fillId="0" borderId="11" xfId="0" applyFont="1" applyBorder="1" applyAlignment="1">
      <alignment horizontal="left" vertical="center" wrapText="1"/>
    </xf>
    <xf numFmtId="0" fontId="3" fillId="0" borderId="0" xfId="0" applyFont="1" applyAlignment="1">
      <alignment horizontal="center" vertical="center"/>
    </xf>
    <xf numFmtId="0" fontId="12" fillId="2" borderId="36" xfId="0" applyFont="1" applyFill="1" applyBorder="1" applyAlignment="1">
      <alignment horizontal="left" vertical="center" wrapText="1"/>
    </xf>
    <xf numFmtId="0" fontId="3" fillId="2" borderId="37" xfId="0" applyFont="1" applyFill="1" applyBorder="1" applyAlignment="1">
      <alignment horizontal="left" vertical="center" wrapText="1"/>
    </xf>
    <xf numFmtId="176" fontId="21" fillId="0" borderId="0" xfId="0" applyNumberFormat="1" applyFont="1" applyAlignment="1">
      <alignment horizontal="center" vertical="center"/>
    </xf>
    <xf numFmtId="0" fontId="20" fillId="0" borderId="0" xfId="0" applyFont="1" applyAlignment="1">
      <alignment horizontal="center" vertical="center"/>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177" fontId="3" fillId="0" borderId="12" xfId="0" applyNumberFormat="1" applyFont="1" applyBorder="1" applyAlignment="1">
      <alignment horizontal="right" vertical="center" wrapText="1"/>
    </xf>
    <xf numFmtId="177" fontId="3" fillId="0" borderId="35" xfId="0" applyNumberFormat="1" applyFont="1" applyBorder="1" applyAlignment="1">
      <alignment horizontal="right" vertical="center" wrapText="1"/>
    </xf>
    <xf numFmtId="0" fontId="12" fillId="0" borderId="0" xfId="0" applyFont="1" applyAlignment="1">
      <alignment horizontal="left" vertical="center"/>
    </xf>
    <xf numFmtId="0" fontId="22" fillId="0" borderId="11" xfId="0" applyFont="1" applyBorder="1" applyAlignment="1">
      <alignment horizontal="center" vertical="center"/>
    </xf>
    <xf numFmtId="0" fontId="22" fillId="0" borderId="35" xfId="0" applyFont="1" applyBorder="1" applyAlignment="1">
      <alignment horizontal="center" vertical="center"/>
    </xf>
    <xf numFmtId="0" fontId="12" fillId="2" borderId="11"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35" xfId="0" applyFont="1" applyBorder="1" applyAlignment="1">
      <alignment horizontal="left" vertical="center" wrapText="1"/>
    </xf>
    <xf numFmtId="177" fontId="5" fillId="0" borderId="12" xfId="0" applyNumberFormat="1" applyFont="1" applyBorder="1" applyAlignment="1">
      <alignment horizontal="right" vertical="center" wrapText="1"/>
    </xf>
    <xf numFmtId="177" fontId="5" fillId="0" borderId="35" xfId="0" applyNumberFormat="1" applyFont="1" applyBorder="1" applyAlignment="1">
      <alignment horizontal="right"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cellXfs>
  <cellStyles count="2">
    <cellStyle name="ハイパーリンク" xfId="1" builtinId="8"/>
    <cellStyle name="標準" xfId="0" builtinId="0"/>
  </cellStyles>
  <dxfs count="4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tint="-0.24994659260841701"/>
      </font>
    </dxf>
    <dxf>
      <font>
        <color theme="0"/>
      </font>
    </dxf>
    <dxf>
      <font>
        <color theme="0"/>
      </font>
    </dxf>
    <dxf>
      <font>
        <color theme="0" tint="-0.24994659260841701"/>
      </font>
    </dxf>
    <dxf>
      <font>
        <color theme="0" tint="-0.24994659260841701"/>
      </font>
    </dxf>
    <dxf>
      <font>
        <color theme="0"/>
      </font>
    </dxf>
    <dxf>
      <font>
        <color theme="0" tint="-0.24994659260841701"/>
      </font>
    </dxf>
    <dxf>
      <font>
        <color theme="0"/>
      </font>
    </dxf>
    <dxf>
      <font>
        <color theme="0"/>
      </font>
    </dxf>
    <dxf>
      <font>
        <color theme="0" tint="-0.24994659260841701"/>
      </font>
    </dxf>
    <dxf>
      <font>
        <color theme="0" tint="-0.24994659260841701"/>
      </font>
    </dxf>
    <dxf>
      <font>
        <color theme="0"/>
      </font>
    </dxf>
    <dxf>
      <font>
        <color theme="0" tint="-0.24994659260841701"/>
      </font>
    </dxf>
    <dxf>
      <font>
        <color theme="0"/>
      </font>
    </dxf>
    <dxf>
      <font>
        <color theme="0"/>
      </font>
    </dxf>
    <dxf>
      <font>
        <color theme="0" tint="-0.24994659260841701"/>
      </font>
    </dxf>
    <dxf>
      <font>
        <color theme="0" tint="-0.24994659260841701"/>
      </font>
    </dxf>
    <dxf>
      <font>
        <color theme="0"/>
      </font>
    </dxf>
    <dxf>
      <font>
        <color theme="0" tint="-0.24994659260841701"/>
      </font>
    </dxf>
    <dxf>
      <font>
        <color theme="0"/>
      </font>
    </dxf>
    <dxf>
      <font>
        <color theme="0" tint="-0.24994659260841701"/>
      </font>
    </dxf>
    <dxf>
      <font>
        <color theme="0" tint="-0.24994659260841701"/>
      </font>
    </dxf>
    <dxf>
      <font>
        <color theme="0" tint="-0.24994659260841701"/>
      </font>
    </dxf>
    <dxf>
      <font>
        <color theme="0"/>
      </font>
    </dxf>
    <dxf>
      <font>
        <color theme="0" tint="-0.24994659260841701"/>
      </font>
    </dxf>
    <dxf>
      <font>
        <color theme="0" tint="-0.24994659260841701"/>
      </font>
    </dxf>
    <dxf>
      <font>
        <color theme="0"/>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219075</xdr:rowOff>
    </xdr:from>
    <xdr:to>
      <xdr:col>1</xdr:col>
      <xdr:colOff>515938</xdr:colOff>
      <xdr:row>1</xdr:row>
      <xdr:rowOff>476250</xdr:rowOff>
    </xdr:to>
    <xdr:pic>
      <xdr:nvPicPr>
        <xdr:cNvPr id="12" name="図 11">
          <a:extLst>
            <a:ext uri="{FF2B5EF4-FFF2-40B4-BE49-F238E27FC236}">
              <a16:creationId xmlns:a16="http://schemas.microsoft.com/office/drawing/2014/main" id="{477E49B6-A1F2-41CA-9239-CBCD03E21B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 y="219075"/>
          <a:ext cx="515938"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219075</xdr:rowOff>
    </xdr:from>
    <xdr:to>
      <xdr:col>1</xdr:col>
      <xdr:colOff>515938</xdr:colOff>
      <xdr:row>1</xdr:row>
      <xdr:rowOff>476250</xdr:rowOff>
    </xdr:to>
    <xdr:pic>
      <xdr:nvPicPr>
        <xdr:cNvPr id="3" name="図 2">
          <a:extLst>
            <a:ext uri="{FF2B5EF4-FFF2-40B4-BE49-F238E27FC236}">
              <a16:creationId xmlns:a16="http://schemas.microsoft.com/office/drawing/2014/main" id="{80AA7121-3C9D-4785-B36F-6E85D63963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 y="219075"/>
          <a:ext cx="515938"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219075</xdr:rowOff>
    </xdr:from>
    <xdr:to>
      <xdr:col>1</xdr:col>
      <xdr:colOff>515938</xdr:colOff>
      <xdr:row>1</xdr:row>
      <xdr:rowOff>476250</xdr:rowOff>
    </xdr:to>
    <xdr:pic>
      <xdr:nvPicPr>
        <xdr:cNvPr id="2" name="図 1">
          <a:extLst>
            <a:ext uri="{FF2B5EF4-FFF2-40B4-BE49-F238E27FC236}">
              <a16:creationId xmlns:a16="http://schemas.microsoft.com/office/drawing/2014/main" id="{FCE7B061-6947-472B-9C99-8A8239DEDA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 y="219075"/>
          <a:ext cx="515938"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219075</xdr:rowOff>
    </xdr:from>
    <xdr:to>
      <xdr:col>1</xdr:col>
      <xdr:colOff>515938</xdr:colOff>
      <xdr:row>1</xdr:row>
      <xdr:rowOff>476250</xdr:rowOff>
    </xdr:to>
    <xdr:pic>
      <xdr:nvPicPr>
        <xdr:cNvPr id="2" name="図 1">
          <a:extLst>
            <a:ext uri="{FF2B5EF4-FFF2-40B4-BE49-F238E27FC236}">
              <a16:creationId xmlns:a16="http://schemas.microsoft.com/office/drawing/2014/main" id="{46D215F5-59FB-4E76-8976-7CA9CE5842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 y="219075"/>
          <a:ext cx="515938" cy="495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219075</xdr:rowOff>
    </xdr:from>
    <xdr:to>
      <xdr:col>1</xdr:col>
      <xdr:colOff>515938</xdr:colOff>
      <xdr:row>1</xdr:row>
      <xdr:rowOff>476250</xdr:rowOff>
    </xdr:to>
    <xdr:pic>
      <xdr:nvPicPr>
        <xdr:cNvPr id="2" name="図 1">
          <a:extLst>
            <a:ext uri="{FF2B5EF4-FFF2-40B4-BE49-F238E27FC236}">
              <a16:creationId xmlns:a16="http://schemas.microsoft.com/office/drawing/2014/main" id="{52AACE6A-4005-498A-9A6C-388B4E667C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 y="219075"/>
          <a:ext cx="515938" cy="495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219075</xdr:rowOff>
    </xdr:from>
    <xdr:to>
      <xdr:col>1</xdr:col>
      <xdr:colOff>515938</xdr:colOff>
      <xdr:row>1</xdr:row>
      <xdr:rowOff>476250</xdr:rowOff>
    </xdr:to>
    <xdr:pic>
      <xdr:nvPicPr>
        <xdr:cNvPr id="2" name="図 1">
          <a:extLst>
            <a:ext uri="{FF2B5EF4-FFF2-40B4-BE49-F238E27FC236}">
              <a16:creationId xmlns:a16="http://schemas.microsoft.com/office/drawing/2014/main" id="{07A4A5F7-7453-412D-A582-81EA5D19FB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 y="219075"/>
          <a:ext cx="515938" cy="495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609600</xdr:colOff>
      <xdr:row>0</xdr:row>
      <xdr:rowOff>57149</xdr:rowOff>
    </xdr:from>
    <xdr:to>
      <xdr:col>4</xdr:col>
      <xdr:colOff>552450</xdr:colOff>
      <xdr:row>4</xdr:row>
      <xdr:rowOff>54100</xdr:rowOff>
    </xdr:to>
    <xdr:pic>
      <xdr:nvPicPr>
        <xdr:cNvPr id="4" name="図 3">
          <a:extLst>
            <a:ext uri="{FF2B5EF4-FFF2-40B4-BE49-F238E27FC236}">
              <a16:creationId xmlns:a16="http://schemas.microsoft.com/office/drawing/2014/main" id="{4B59C360-AC5C-493A-891B-70A88CECD3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0" y="57149"/>
          <a:ext cx="790575" cy="758951"/>
        </a:xfrm>
        <a:prstGeom prst="rect">
          <a:avLst/>
        </a:prstGeom>
      </xdr:spPr>
    </xdr:pic>
    <xdr:clientData/>
  </xdr:twoCellAnchor>
  <xdr:twoCellAnchor>
    <xdr:from>
      <xdr:col>3</xdr:col>
      <xdr:colOff>295275</xdr:colOff>
      <xdr:row>10</xdr:row>
      <xdr:rowOff>38100</xdr:rowOff>
    </xdr:from>
    <xdr:to>
      <xdr:col>7</xdr:col>
      <xdr:colOff>809625</xdr:colOff>
      <xdr:row>12</xdr:row>
      <xdr:rowOff>95250</xdr:rowOff>
    </xdr:to>
    <xdr:sp macro="" textlink="">
      <xdr:nvSpPr>
        <xdr:cNvPr id="10" name="テキスト ボックス 4">
          <a:extLst>
            <a:ext uri="{FF2B5EF4-FFF2-40B4-BE49-F238E27FC236}">
              <a16:creationId xmlns:a16="http://schemas.microsoft.com/office/drawing/2014/main" id="{F91C8262-7899-4DB1-536A-08B5EB4172AA}"/>
            </a:ext>
          </a:extLst>
        </xdr:cNvPr>
        <xdr:cNvSpPr txBox="1"/>
      </xdr:nvSpPr>
      <xdr:spPr>
        <a:xfrm>
          <a:off x="2114550" y="2038350"/>
          <a:ext cx="3905250" cy="4381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r>
            <a:rPr lang="en-US" altLang="ja-JP" sz="900" kern="100">
              <a:effectLst/>
              <a:latin typeface="Times New Roman" panose="02020603050405020304" pitchFamily="18" charset="0"/>
              <a:ea typeface="ＭＳ 明朝" panose="02020609040205080304" pitchFamily="17" charset="-128"/>
              <a:cs typeface="Times New Roman" panose="02020603050405020304" pitchFamily="18" charset="0"/>
            </a:rPr>
            <a:t>JAPANESE SOCIETY FOR FOOD SCIENCE AND TECHNOLOGY</a:t>
          </a:r>
        </a:p>
        <a:p>
          <a:pPr algn="r"/>
          <a:r>
            <a:rPr lang="en-US" altLang="ja-JP" sz="1100" kern="100">
              <a:effectLst/>
              <a:latin typeface="Times New Roman" panose="02020603050405020304" pitchFamily="18" charset="0"/>
              <a:ea typeface="ＭＳ 明朝" panose="02020609040205080304" pitchFamily="17" charset="-128"/>
              <a:cs typeface="Times New Roman" panose="02020603050405020304" pitchFamily="18" charset="0"/>
            </a:rPr>
            <a:t>President Matsui Toshiro, PhD</a:t>
          </a:r>
          <a:endParaRPr lang="ja-JP" sz="1100" kern="100">
            <a:effectLst/>
            <a:latin typeface="Times New Roman" panose="020206030504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3</xdr:col>
      <xdr:colOff>609600</xdr:colOff>
      <xdr:row>41</xdr:row>
      <xdr:rowOff>57149</xdr:rowOff>
    </xdr:from>
    <xdr:ext cx="790575" cy="758951"/>
    <xdr:pic>
      <xdr:nvPicPr>
        <xdr:cNvPr id="11" name="図 10">
          <a:extLst>
            <a:ext uri="{FF2B5EF4-FFF2-40B4-BE49-F238E27FC236}">
              <a16:creationId xmlns:a16="http://schemas.microsoft.com/office/drawing/2014/main" id="{B8CB3508-8C6E-45B7-A9C8-5F524D303F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8875" y="57149"/>
          <a:ext cx="790575" cy="758951"/>
        </a:xfrm>
        <a:prstGeom prst="rect">
          <a:avLst/>
        </a:prstGeom>
      </xdr:spPr>
    </xdr:pic>
    <xdr:clientData/>
  </xdr:oneCellAnchor>
  <xdr:twoCellAnchor>
    <xdr:from>
      <xdr:col>3</xdr:col>
      <xdr:colOff>323851</xdr:colOff>
      <xdr:row>51</xdr:row>
      <xdr:rowOff>38100</xdr:rowOff>
    </xdr:from>
    <xdr:to>
      <xdr:col>7</xdr:col>
      <xdr:colOff>838201</xdr:colOff>
      <xdr:row>53</xdr:row>
      <xdr:rowOff>95250</xdr:rowOff>
    </xdr:to>
    <xdr:sp macro="" textlink="">
      <xdr:nvSpPr>
        <xdr:cNvPr id="14" name="テキスト ボックス 4">
          <a:extLst>
            <a:ext uri="{FF2B5EF4-FFF2-40B4-BE49-F238E27FC236}">
              <a16:creationId xmlns:a16="http://schemas.microsoft.com/office/drawing/2014/main" id="{6EAFF409-AFB5-418D-8EC2-ADD2E9533D5A}"/>
            </a:ext>
          </a:extLst>
        </xdr:cNvPr>
        <xdr:cNvSpPr txBox="1"/>
      </xdr:nvSpPr>
      <xdr:spPr>
        <a:xfrm>
          <a:off x="2143126" y="12020550"/>
          <a:ext cx="3905250" cy="4381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JAPANESE SOCIETY FOR FOOD SCIENCE AND TECHNOLOGY</a:t>
          </a:r>
        </a:p>
        <a:p>
          <a:pPr algn="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President Matsui Toshiro, PhD</a:t>
          </a:r>
        </a:p>
      </xdr:txBody>
    </xdr:sp>
    <xdr:clientData/>
  </xdr:twoCellAnchor>
  <xdr:oneCellAnchor>
    <xdr:from>
      <xdr:col>3</xdr:col>
      <xdr:colOff>609600</xdr:colOff>
      <xdr:row>82</xdr:row>
      <xdr:rowOff>57149</xdr:rowOff>
    </xdr:from>
    <xdr:ext cx="790575" cy="758951"/>
    <xdr:pic>
      <xdr:nvPicPr>
        <xdr:cNvPr id="15" name="図 14">
          <a:extLst>
            <a:ext uri="{FF2B5EF4-FFF2-40B4-BE49-F238E27FC236}">
              <a16:creationId xmlns:a16="http://schemas.microsoft.com/office/drawing/2014/main" id="{665E352C-0D6E-42F9-A897-867EB732A3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8875" y="57149"/>
          <a:ext cx="790575" cy="758951"/>
        </a:xfrm>
        <a:prstGeom prst="rect">
          <a:avLst/>
        </a:prstGeom>
      </xdr:spPr>
    </xdr:pic>
    <xdr:clientData/>
  </xdr:oneCellAnchor>
  <xdr:twoCellAnchor>
    <xdr:from>
      <xdr:col>3</xdr:col>
      <xdr:colOff>85725</xdr:colOff>
      <xdr:row>92</xdr:row>
      <xdr:rowOff>38100</xdr:rowOff>
    </xdr:from>
    <xdr:to>
      <xdr:col>7</xdr:col>
      <xdr:colOff>800100</xdr:colOff>
      <xdr:row>94</xdr:row>
      <xdr:rowOff>95250</xdr:rowOff>
    </xdr:to>
    <xdr:sp macro="" textlink="">
      <xdr:nvSpPr>
        <xdr:cNvPr id="18" name="テキスト ボックス 4">
          <a:extLst>
            <a:ext uri="{FF2B5EF4-FFF2-40B4-BE49-F238E27FC236}">
              <a16:creationId xmlns:a16="http://schemas.microsoft.com/office/drawing/2014/main" id="{49C471B9-914E-4C6F-A2A9-7F1EFB31085B}"/>
            </a:ext>
          </a:extLst>
        </xdr:cNvPr>
        <xdr:cNvSpPr txBox="1"/>
      </xdr:nvSpPr>
      <xdr:spPr>
        <a:xfrm>
          <a:off x="1905000" y="22050375"/>
          <a:ext cx="4105275" cy="4381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r>
            <a:rPr lang="en-US" altLang="ja-JP" sz="900" kern="100">
              <a:effectLst/>
              <a:latin typeface="Times New Roman" panose="02020603050405020304" pitchFamily="18" charset="0"/>
              <a:ea typeface="ＭＳ 明朝" panose="02020609040205080304" pitchFamily="17" charset="-128"/>
              <a:cs typeface="Times New Roman" panose="02020603050405020304" pitchFamily="18" charset="0"/>
            </a:rPr>
            <a:t>JAPANESE SOCIETY FOR FOOD SCIENCE AND TECHNOLOGY</a:t>
          </a:r>
        </a:p>
        <a:p>
          <a:pPr algn="r"/>
          <a:r>
            <a:rPr lang="en-US" altLang="ja-JP" sz="1100" kern="100">
              <a:effectLst/>
              <a:latin typeface="Times New Roman" panose="02020603050405020304" pitchFamily="18" charset="0"/>
              <a:ea typeface="ＭＳ 明朝" panose="02020609040205080304" pitchFamily="17" charset="-128"/>
              <a:cs typeface="Times New Roman" panose="02020603050405020304" pitchFamily="18" charset="0"/>
            </a:rPr>
            <a:t>President Matsui Toshiro, PhD</a:t>
          </a:r>
          <a:endParaRPr lang="ja-JP" sz="1100" kern="100">
            <a:effectLst/>
            <a:latin typeface="Times New Roman" panose="020206030504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3</xdr:col>
      <xdr:colOff>609600</xdr:colOff>
      <xdr:row>123</xdr:row>
      <xdr:rowOff>57149</xdr:rowOff>
    </xdr:from>
    <xdr:ext cx="790575" cy="758951"/>
    <xdr:pic>
      <xdr:nvPicPr>
        <xdr:cNvPr id="19" name="図 18">
          <a:extLst>
            <a:ext uri="{FF2B5EF4-FFF2-40B4-BE49-F238E27FC236}">
              <a16:creationId xmlns:a16="http://schemas.microsoft.com/office/drawing/2014/main" id="{7BFCF50F-2E8D-4965-9816-0CB18AA9EF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8875" y="57149"/>
          <a:ext cx="790575" cy="758951"/>
        </a:xfrm>
        <a:prstGeom prst="rect">
          <a:avLst/>
        </a:prstGeom>
      </xdr:spPr>
    </xdr:pic>
    <xdr:clientData/>
  </xdr:oneCellAnchor>
  <xdr:twoCellAnchor>
    <xdr:from>
      <xdr:col>3</xdr:col>
      <xdr:colOff>238125</xdr:colOff>
      <xdr:row>133</xdr:row>
      <xdr:rowOff>38100</xdr:rowOff>
    </xdr:from>
    <xdr:to>
      <xdr:col>7</xdr:col>
      <xdr:colOff>790575</xdr:colOff>
      <xdr:row>135</xdr:row>
      <xdr:rowOff>95250</xdr:rowOff>
    </xdr:to>
    <xdr:sp macro="" textlink="">
      <xdr:nvSpPr>
        <xdr:cNvPr id="22" name="テキスト ボックス 4">
          <a:extLst>
            <a:ext uri="{FF2B5EF4-FFF2-40B4-BE49-F238E27FC236}">
              <a16:creationId xmlns:a16="http://schemas.microsoft.com/office/drawing/2014/main" id="{FB76ADFC-201A-4D16-B3F3-E06334E1A237}"/>
            </a:ext>
          </a:extLst>
        </xdr:cNvPr>
        <xdr:cNvSpPr txBox="1"/>
      </xdr:nvSpPr>
      <xdr:spPr>
        <a:xfrm>
          <a:off x="2057400" y="32032575"/>
          <a:ext cx="3943350" cy="4381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r>
            <a:rPr lang="en-US" altLang="ja-JP" sz="900" kern="100">
              <a:effectLst/>
              <a:latin typeface="Times New Roman" panose="02020603050405020304" pitchFamily="18" charset="0"/>
              <a:ea typeface="ＭＳ 明朝" panose="02020609040205080304" pitchFamily="17" charset="-128"/>
              <a:cs typeface="Times New Roman" panose="02020603050405020304" pitchFamily="18" charset="0"/>
            </a:rPr>
            <a:t>JAPANESE SOCIETY FOR FOOD SCIENCE AND TECHNOLOGY</a:t>
          </a:r>
        </a:p>
        <a:p>
          <a:pPr algn="r"/>
          <a:r>
            <a:rPr lang="en-US" altLang="ja-JP" sz="1100" kern="100">
              <a:effectLst/>
              <a:latin typeface="Times New Roman" panose="02020603050405020304" pitchFamily="18" charset="0"/>
              <a:ea typeface="ＭＳ 明朝" panose="02020609040205080304" pitchFamily="17" charset="-128"/>
              <a:cs typeface="Times New Roman" panose="02020603050405020304" pitchFamily="18" charset="0"/>
            </a:rPr>
            <a:t>President Matsui Toshiro, PhD</a:t>
          </a:r>
          <a:endParaRPr lang="ja-JP" sz="1100" kern="100">
            <a:effectLst/>
            <a:latin typeface="Times New Roman" panose="020206030504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3</xdr:col>
      <xdr:colOff>609600</xdr:colOff>
      <xdr:row>164</xdr:row>
      <xdr:rowOff>57149</xdr:rowOff>
    </xdr:from>
    <xdr:ext cx="790575" cy="758951"/>
    <xdr:pic>
      <xdr:nvPicPr>
        <xdr:cNvPr id="23" name="図 22">
          <a:extLst>
            <a:ext uri="{FF2B5EF4-FFF2-40B4-BE49-F238E27FC236}">
              <a16:creationId xmlns:a16="http://schemas.microsoft.com/office/drawing/2014/main" id="{AC20A14B-C589-4AFD-8D98-130F38DE7C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8875" y="57149"/>
          <a:ext cx="790575" cy="758951"/>
        </a:xfrm>
        <a:prstGeom prst="rect">
          <a:avLst/>
        </a:prstGeom>
      </xdr:spPr>
    </xdr:pic>
    <xdr:clientData/>
  </xdr:oneCellAnchor>
  <xdr:twoCellAnchor>
    <xdr:from>
      <xdr:col>3</xdr:col>
      <xdr:colOff>38100</xdr:colOff>
      <xdr:row>174</xdr:row>
      <xdr:rowOff>38100</xdr:rowOff>
    </xdr:from>
    <xdr:to>
      <xdr:col>7</xdr:col>
      <xdr:colOff>809625</xdr:colOff>
      <xdr:row>176</xdr:row>
      <xdr:rowOff>95250</xdr:rowOff>
    </xdr:to>
    <xdr:sp macro="" textlink="">
      <xdr:nvSpPr>
        <xdr:cNvPr id="26" name="テキスト ボックス 4">
          <a:extLst>
            <a:ext uri="{FF2B5EF4-FFF2-40B4-BE49-F238E27FC236}">
              <a16:creationId xmlns:a16="http://schemas.microsoft.com/office/drawing/2014/main" id="{B01715D9-35BA-47A4-8066-D2D01A8799FB}"/>
            </a:ext>
          </a:extLst>
        </xdr:cNvPr>
        <xdr:cNvSpPr txBox="1"/>
      </xdr:nvSpPr>
      <xdr:spPr>
        <a:xfrm>
          <a:off x="1857375" y="42014775"/>
          <a:ext cx="4162425" cy="4381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r>
            <a:rPr lang="en-US" altLang="ja-JP" sz="900" kern="100">
              <a:effectLst/>
              <a:latin typeface="Times New Roman" panose="02020603050405020304" pitchFamily="18" charset="0"/>
              <a:ea typeface="ＭＳ 明朝" panose="02020609040205080304" pitchFamily="17" charset="-128"/>
              <a:cs typeface="Times New Roman" panose="02020603050405020304" pitchFamily="18" charset="0"/>
            </a:rPr>
            <a:t>JAPANESE SOCIETY FOR FOOD SCIENCE AND TECHNOLOGY</a:t>
          </a:r>
        </a:p>
        <a:p>
          <a:pPr algn="r"/>
          <a:r>
            <a:rPr lang="en-US" altLang="ja-JP" sz="1100" kern="100">
              <a:effectLst/>
              <a:latin typeface="Times New Roman" panose="02020603050405020304" pitchFamily="18" charset="0"/>
              <a:ea typeface="ＭＳ 明朝" panose="02020609040205080304" pitchFamily="17" charset="-128"/>
              <a:cs typeface="Times New Roman" panose="02020603050405020304" pitchFamily="18" charset="0"/>
            </a:rPr>
            <a:t>President Matsui Toshiro, PhD</a:t>
          </a:r>
          <a:endParaRPr lang="ja-JP" sz="1100" kern="100">
            <a:effectLst/>
            <a:latin typeface="Times New Roman" panose="020206030504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3</xdr:col>
      <xdr:colOff>609600</xdr:colOff>
      <xdr:row>205</xdr:row>
      <xdr:rowOff>57149</xdr:rowOff>
    </xdr:from>
    <xdr:ext cx="790575" cy="758951"/>
    <xdr:pic>
      <xdr:nvPicPr>
        <xdr:cNvPr id="27" name="図 26">
          <a:extLst>
            <a:ext uri="{FF2B5EF4-FFF2-40B4-BE49-F238E27FC236}">
              <a16:creationId xmlns:a16="http://schemas.microsoft.com/office/drawing/2014/main" id="{D2B7E313-0C45-4D11-9558-7A1C179D71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8875" y="57149"/>
          <a:ext cx="790575" cy="758951"/>
        </a:xfrm>
        <a:prstGeom prst="rect">
          <a:avLst/>
        </a:prstGeom>
      </xdr:spPr>
    </xdr:pic>
    <xdr:clientData/>
  </xdr:oneCellAnchor>
  <xdr:twoCellAnchor>
    <xdr:from>
      <xdr:col>3</xdr:col>
      <xdr:colOff>238125</xdr:colOff>
      <xdr:row>215</xdr:row>
      <xdr:rowOff>38100</xdr:rowOff>
    </xdr:from>
    <xdr:to>
      <xdr:col>7</xdr:col>
      <xdr:colOff>828675</xdr:colOff>
      <xdr:row>217</xdr:row>
      <xdr:rowOff>95250</xdr:rowOff>
    </xdr:to>
    <xdr:sp macro="" textlink="">
      <xdr:nvSpPr>
        <xdr:cNvPr id="30" name="テキスト ボックス 4">
          <a:extLst>
            <a:ext uri="{FF2B5EF4-FFF2-40B4-BE49-F238E27FC236}">
              <a16:creationId xmlns:a16="http://schemas.microsoft.com/office/drawing/2014/main" id="{5281F7AE-2850-4523-A99D-EE14B1C86200}"/>
            </a:ext>
          </a:extLst>
        </xdr:cNvPr>
        <xdr:cNvSpPr txBox="1"/>
      </xdr:nvSpPr>
      <xdr:spPr>
        <a:xfrm>
          <a:off x="2057400" y="51996975"/>
          <a:ext cx="3981450" cy="4381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r>
            <a:rPr lang="en-US" altLang="ja-JP" sz="900" kern="100">
              <a:effectLst/>
              <a:latin typeface="Times New Roman" panose="02020603050405020304" pitchFamily="18" charset="0"/>
              <a:ea typeface="ＭＳ 明朝" panose="02020609040205080304" pitchFamily="17" charset="-128"/>
              <a:cs typeface="Times New Roman" panose="02020603050405020304" pitchFamily="18" charset="0"/>
            </a:rPr>
            <a:t>JAPANESE SOCIETY FOR FOOD SCIENCE AND TECHNOLOGY</a:t>
          </a:r>
        </a:p>
        <a:p>
          <a:pPr algn="r"/>
          <a:r>
            <a:rPr lang="en-US" altLang="ja-JP" sz="1100" kern="100">
              <a:effectLst/>
              <a:latin typeface="Times New Roman" panose="02020603050405020304" pitchFamily="18" charset="0"/>
              <a:ea typeface="ＭＳ 明朝" panose="02020609040205080304" pitchFamily="17" charset="-128"/>
              <a:cs typeface="Times New Roman" panose="02020603050405020304" pitchFamily="18" charset="0"/>
            </a:rPr>
            <a:t>President Matsui Toshiro, PhD</a:t>
          </a:r>
          <a:endParaRPr lang="ja-JP" sz="1100" kern="100">
            <a:effectLst/>
            <a:latin typeface="Times New Roman" panose="020206030504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5</xdr:col>
      <xdr:colOff>542925</xdr:colOff>
      <xdr:row>12</xdr:row>
      <xdr:rowOff>66675</xdr:rowOff>
    </xdr:from>
    <xdr:to>
      <xdr:col>7</xdr:col>
      <xdr:colOff>628650</xdr:colOff>
      <xdr:row>14</xdr:row>
      <xdr:rowOff>142101</xdr:rowOff>
    </xdr:to>
    <xdr:pic>
      <xdr:nvPicPr>
        <xdr:cNvPr id="3" name="図 2">
          <a:extLst>
            <a:ext uri="{FF2B5EF4-FFF2-40B4-BE49-F238E27FC236}">
              <a16:creationId xmlns:a16="http://schemas.microsoft.com/office/drawing/2014/main" id="{CF94E4CB-2E81-82E0-B109-E8862CCC91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57650" y="2447925"/>
          <a:ext cx="1781175" cy="456426"/>
        </a:xfrm>
        <a:prstGeom prst="rect">
          <a:avLst/>
        </a:prstGeom>
      </xdr:spPr>
    </xdr:pic>
    <xdr:clientData/>
  </xdr:twoCellAnchor>
  <xdr:twoCellAnchor editAs="oneCell">
    <xdr:from>
      <xdr:col>5</xdr:col>
      <xdr:colOff>561975</xdr:colOff>
      <xdr:row>53</xdr:row>
      <xdr:rowOff>57150</xdr:rowOff>
    </xdr:from>
    <xdr:to>
      <xdr:col>7</xdr:col>
      <xdr:colOff>647700</xdr:colOff>
      <xdr:row>55</xdr:row>
      <xdr:rowOff>132576</xdr:rowOff>
    </xdr:to>
    <xdr:pic>
      <xdr:nvPicPr>
        <xdr:cNvPr id="16" name="図 15">
          <a:extLst>
            <a:ext uri="{FF2B5EF4-FFF2-40B4-BE49-F238E27FC236}">
              <a16:creationId xmlns:a16="http://schemas.microsoft.com/office/drawing/2014/main" id="{428AA0F3-E6C6-43AF-9AA0-351097FAE5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76700" y="12420600"/>
          <a:ext cx="1781175" cy="456426"/>
        </a:xfrm>
        <a:prstGeom prst="rect">
          <a:avLst/>
        </a:prstGeom>
      </xdr:spPr>
    </xdr:pic>
    <xdr:clientData/>
  </xdr:twoCellAnchor>
  <xdr:twoCellAnchor editAs="oneCell">
    <xdr:from>
      <xdr:col>5</xdr:col>
      <xdr:colOff>581025</xdr:colOff>
      <xdr:row>94</xdr:row>
      <xdr:rowOff>57150</xdr:rowOff>
    </xdr:from>
    <xdr:to>
      <xdr:col>7</xdr:col>
      <xdr:colOff>666750</xdr:colOff>
      <xdr:row>96</xdr:row>
      <xdr:rowOff>132576</xdr:rowOff>
    </xdr:to>
    <xdr:pic>
      <xdr:nvPicPr>
        <xdr:cNvPr id="17" name="図 16">
          <a:extLst>
            <a:ext uri="{FF2B5EF4-FFF2-40B4-BE49-F238E27FC236}">
              <a16:creationId xmlns:a16="http://schemas.microsoft.com/office/drawing/2014/main" id="{99B8FA58-D57B-4E1F-BF89-4394E44DB4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95750" y="22450425"/>
          <a:ext cx="1781175" cy="456426"/>
        </a:xfrm>
        <a:prstGeom prst="rect">
          <a:avLst/>
        </a:prstGeom>
      </xdr:spPr>
    </xdr:pic>
    <xdr:clientData/>
  </xdr:twoCellAnchor>
  <xdr:twoCellAnchor editAs="oneCell">
    <xdr:from>
      <xdr:col>5</xdr:col>
      <xdr:colOff>590550</xdr:colOff>
      <xdr:row>135</xdr:row>
      <xdr:rowOff>57150</xdr:rowOff>
    </xdr:from>
    <xdr:to>
      <xdr:col>7</xdr:col>
      <xdr:colOff>676275</xdr:colOff>
      <xdr:row>137</xdr:row>
      <xdr:rowOff>132576</xdr:rowOff>
    </xdr:to>
    <xdr:pic>
      <xdr:nvPicPr>
        <xdr:cNvPr id="20" name="図 19">
          <a:extLst>
            <a:ext uri="{FF2B5EF4-FFF2-40B4-BE49-F238E27FC236}">
              <a16:creationId xmlns:a16="http://schemas.microsoft.com/office/drawing/2014/main" id="{D9E12BFF-16DD-D46A-9822-D5E788CE6C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05275" y="32432625"/>
          <a:ext cx="1781175" cy="456426"/>
        </a:xfrm>
        <a:prstGeom prst="rect">
          <a:avLst/>
        </a:prstGeom>
      </xdr:spPr>
    </xdr:pic>
    <xdr:clientData/>
  </xdr:twoCellAnchor>
  <xdr:twoCellAnchor editAs="oneCell">
    <xdr:from>
      <xdr:col>5</xdr:col>
      <xdr:colOff>600075</xdr:colOff>
      <xdr:row>176</xdr:row>
      <xdr:rowOff>57150</xdr:rowOff>
    </xdr:from>
    <xdr:to>
      <xdr:col>7</xdr:col>
      <xdr:colOff>685800</xdr:colOff>
      <xdr:row>178</xdr:row>
      <xdr:rowOff>132576</xdr:rowOff>
    </xdr:to>
    <xdr:pic>
      <xdr:nvPicPr>
        <xdr:cNvPr id="21" name="図 20">
          <a:extLst>
            <a:ext uri="{FF2B5EF4-FFF2-40B4-BE49-F238E27FC236}">
              <a16:creationId xmlns:a16="http://schemas.microsoft.com/office/drawing/2014/main" id="{FCAED879-866C-AE78-1CEA-8E51A9B123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14800" y="42414825"/>
          <a:ext cx="1781175" cy="456426"/>
        </a:xfrm>
        <a:prstGeom prst="rect">
          <a:avLst/>
        </a:prstGeom>
      </xdr:spPr>
    </xdr:pic>
    <xdr:clientData/>
  </xdr:twoCellAnchor>
  <xdr:twoCellAnchor editAs="oneCell">
    <xdr:from>
      <xdr:col>5</xdr:col>
      <xdr:colOff>609600</xdr:colOff>
      <xdr:row>217</xdr:row>
      <xdr:rowOff>57150</xdr:rowOff>
    </xdr:from>
    <xdr:to>
      <xdr:col>7</xdr:col>
      <xdr:colOff>695325</xdr:colOff>
      <xdr:row>219</xdr:row>
      <xdr:rowOff>132576</xdr:rowOff>
    </xdr:to>
    <xdr:pic>
      <xdr:nvPicPr>
        <xdr:cNvPr id="24" name="図 23">
          <a:extLst>
            <a:ext uri="{FF2B5EF4-FFF2-40B4-BE49-F238E27FC236}">
              <a16:creationId xmlns:a16="http://schemas.microsoft.com/office/drawing/2014/main" id="{94E3A264-EA3D-36A5-C510-F0971DB8E4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24325" y="52397025"/>
          <a:ext cx="1781175" cy="4564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609600</xdr:colOff>
      <xdr:row>0</xdr:row>
      <xdr:rowOff>57149</xdr:rowOff>
    </xdr:from>
    <xdr:to>
      <xdr:col>4</xdr:col>
      <xdr:colOff>552450</xdr:colOff>
      <xdr:row>4</xdr:row>
      <xdr:rowOff>54100</xdr:rowOff>
    </xdr:to>
    <xdr:pic>
      <xdr:nvPicPr>
        <xdr:cNvPr id="2" name="図 1">
          <a:extLst>
            <a:ext uri="{FF2B5EF4-FFF2-40B4-BE49-F238E27FC236}">
              <a16:creationId xmlns:a16="http://schemas.microsoft.com/office/drawing/2014/main" id="{862DB8F7-46FA-40AD-A888-E3328FB75B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8875" y="57149"/>
          <a:ext cx="790575" cy="758951"/>
        </a:xfrm>
        <a:prstGeom prst="rect">
          <a:avLst/>
        </a:prstGeom>
      </xdr:spPr>
    </xdr:pic>
    <xdr:clientData/>
  </xdr:twoCellAnchor>
  <xdr:twoCellAnchor>
    <xdr:from>
      <xdr:col>4</xdr:col>
      <xdr:colOff>180975</xdr:colOff>
      <xdr:row>6</xdr:row>
      <xdr:rowOff>161925</xdr:rowOff>
    </xdr:from>
    <xdr:to>
      <xdr:col>8</xdr:col>
      <xdr:colOff>85725</xdr:colOff>
      <xdr:row>9</xdr:row>
      <xdr:rowOff>0</xdr:rowOff>
    </xdr:to>
    <xdr:sp macro="" textlink="">
      <xdr:nvSpPr>
        <xdr:cNvPr id="5" name="テキスト ボックス 4">
          <a:extLst>
            <a:ext uri="{FF2B5EF4-FFF2-40B4-BE49-F238E27FC236}">
              <a16:creationId xmlns:a16="http://schemas.microsoft.com/office/drawing/2014/main" id="{3363B0B2-873F-402E-A81D-17F2F4AF6EB7}"/>
            </a:ext>
          </a:extLst>
        </xdr:cNvPr>
        <xdr:cNvSpPr txBox="1"/>
      </xdr:nvSpPr>
      <xdr:spPr>
        <a:xfrm>
          <a:off x="3048000" y="1600200"/>
          <a:ext cx="3057525" cy="7429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en-US" altLang="ja-JP" sz="900" kern="100">
              <a:effectLst/>
              <a:latin typeface="Times New Roman" panose="02020603050405020304" pitchFamily="18" charset="0"/>
              <a:ea typeface="ＭＳ 明朝" panose="02020609040205080304" pitchFamily="17" charset="-128"/>
              <a:cs typeface="Times New Roman" panose="02020603050405020304" pitchFamily="18" charset="0"/>
            </a:rPr>
            <a:t>The Japanese Society for Food Science and Technology</a:t>
          </a:r>
        </a:p>
        <a:p>
          <a:pPr algn="l"/>
          <a:r>
            <a:rPr lang="en-US" altLang="ja-JP" sz="900" kern="100">
              <a:effectLst/>
              <a:latin typeface="Times New Roman" panose="02020603050405020304" pitchFamily="18" charset="0"/>
              <a:ea typeface="ＭＳ 明朝" panose="02020609040205080304" pitchFamily="17" charset="-128"/>
              <a:cs typeface="Times New Roman" panose="02020603050405020304" pitchFamily="18" charset="0"/>
            </a:rPr>
            <a:t>2-1-12 Kannondai, Tsukuba city, Ibaraki pref. 305-8642 Japan</a:t>
          </a:r>
        </a:p>
        <a:p>
          <a:pPr algn="l"/>
          <a:r>
            <a:rPr lang="en-US" altLang="ja-JP" sz="900" kern="100">
              <a:effectLst/>
              <a:latin typeface="Times New Roman" panose="02020603050405020304" pitchFamily="18" charset="0"/>
              <a:ea typeface="ＭＳ 明朝" panose="02020609040205080304" pitchFamily="17" charset="-128"/>
              <a:cs typeface="Times New Roman" panose="02020603050405020304" pitchFamily="18" charset="0"/>
            </a:rPr>
            <a:t>TEL: +81-29-838-8116</a:t>
          </a:r>
        </a:p>
        <a:p>
          <a:pPr algn="l"/>
          <a:r>
            <a:rPr lang="en-US" altLang="ja-JP" sz="900" kern="100">
              <a:effectLst/>
              <a:latin typeface="Times New Roman" panose="02020603050405020304" pitchFamily="18" charset="0"/>
              <a:ea typeface="ＭＳ 明朝" panose="02020609040205080304" pitchFamily="17" charset="-128"/>
              <a:cs typeface="Times New Roman" panose="02020603050405020304" pitchFamily="18" charset="0"/>
            </a:rPr>
            <a:t>info@jsfst.or.jp</a:t>
          </a:r>
        </a:p>
        <a:p>
          <a:pPr algn="l"/>
          <a:r>
            <a:rPr lang="en-US" altLang="ja-JP" sz="900" kern="100">
              <a:effectLst/>
              <a:latin typeface="Times New Roman" panose="02020603050405020304" pitchFamily="18" charset="0"/>
              <a:ea typeface="ＭＳ 明朝" panose="02020609040205080304" pitchFamily="17" charset="-128"/>
              <a:cs typeface="Times New Roman" panose="02020603050405020304" pitchFamily="18" charset="0"/>
            </a:rPr>
            <a:t>https://jsfst.smoosy.atlas.jp/en</a:t>
          </a:r>
          <a:endParaRPr lang="ja-JP" sz="900" kern="100">
            <a:effectLst/>
            <a:latin typeface="Times New Roman" panose="020206030504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371475</xdr:colOff>
      <xdr:row>25</xdr:row>
      <xdr:rowOff>38100</xdr:rowOff>
    </xdr:from>
    <xdr:to>
      <xdr:col>7</xdr:col>
      <xdr:colOff>47625</xdr:colOff>
      <xdr:row>30</xdr:row>
      <xdr:rowOff>95250</xdr:rowOff>
    </xdr:to>
    <xdr:sp macro="" textlink="">
      <xdr:nvSpPr>
        <xdr:cNvPr id="6" name="テキスト ボックス 5">
          <a:extLst>
            <a:ext uri="{FF2B5EF4-FFF2-40B4-BE49-F238E27FC236}">
              <a16:creationId xmlns:a16="http://schemas.microsoft.com/office/drawing/2014/main" id="{BDC964C3-BB5E-24A4-4D74-29C84E92D2EE}"/>
            </a:ext>
          </a:extLst>
        </xdr:cNvPr>
        <xdr:cNvSpPr txBox="1"/>
      </xdr:nvSpPr>
      <xdr:spPr>
        <a:xfrm>
          <a:off x="1019175" y="7800975"/>
          <a:ext cx="4438650"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Times New Roman" panose="02020603050405020304" pitchFamily="18" charset="0"/>
              <a:cs typeface="Times New Roman" panose="02020603050405020304" pitchFamily="18" charset="0"/>
            </a:rPr>
            <a:t>Method of payment:</a:t>
          </a:r>
        </a:p>
        <a:p>
          <a:r>
            <a:rPr kumimoji="1" lang="en-US" altLang="ja-JP" sz="900">
              <a:latin typeface="Times New Roman" panose="02020603050405020304" pitchFamily="18" charset="0"/>
              <a:cs typeface="Times New Roman" panose="02020603050405020304" pitchFamily="18" charset="0"/>
            </a:rPr>
            <a:t>Please remit the amount to our bank account and mention our invoice no. and date.</a:t>
          </a:r>
        </a:p>
        <a:p>
          <a:r>
            <a:rPr kumimoji="1" lang="en-US" altLang="ja-JP" sz="900">
              <a:latin typeface="Times New Roman" panose="02020603050405020304" pitchFamily="18" charset="0"/>
              <a:cs typeface="Times New Roman" panose="02020603050405020304" pitchFamily="18" charset="0"/>
            </a:rPr>
            <a:t>Bank: Joyo Bank Ltd., Yatabe Branch</a:t>
          </a:r>
        </a:p>
        <a:p>
          <a:r>
            <a:rPr kumimoji="1" lang="en-US" altLang="ja-JP" sz="900">
              <a:latin typeface="Times New Roman" panose="02020603050405020304" pitchFamily="18" charset="0"/>
              <a:cs typeface="Times New Roman" panose="02020603050405020304" pitchFamily="18" charset="0"/>
            </a:rPr>
            <a:t>Account no.:0533219(Saving Account)</a:t>
          </a:r>
        </a:p>
        <a:p>
          <a:r>
            <a:rPr kumimoji="1" lang="en-US" altLang="ja-JP" sz="900">
              <a:latin typeface="Times New Roman" panose="02020603050405020304" pitchFamily="18" charset="0"/>
              <a:cs typeface="Times New Roman" panose="02020603050405020304" pitchFamily="18" charset="0"/>
            </a:rPr>
            <a:t>SWIFT code</a:t>
          </a:r>
          <a:r>
            <a:rPr kumimoji="1" lang="ja-JP" altLang="en-US" sz="900">
              <a:latin typeface="Times New Roman" panose="02020603050405020304" pitchFamily="18" charset="0"/>
              <a:cs typeface="Times New Roman" panose="02020603050405020304" pitchFamily="18" charset="0"/>
            </a:rPr>
            <a:t>：</a:t>
          </a:r>
          <a:r>
            <a:rPr kumimoji="1" lang="en-US" altLang="ja-JP" sz="900">
              <a:latin typeface="Times New Roman" panose="02020603050405020304" pitchFamily="18" charset="0"/>
              <a:cs typeface="Times New Roman" panose="02020603050405020304" pitchFamily="18" charset="0"/>
            </a:rPr>
            <a:t>JOYO JP JT</a:t>
          </a:r>
        </a:p>
        <a:p>
          <a:r>
            <a:rPr kumimoji="1" lang="en-US" altLang="ja-JP" sz="900">
              <a:latin typeface="Times New Roman" panose="02020603050405020304" pitchFamily="18" charset="0"/>
              <a:cs typeface="Times New Roman" panose="02020603050405020304" pitchFamily="18" charset="0"/>
            </a:rPr>
            <a:t>Account Name: THE JAPANESE SOCIETY FOR FOOD SCIENCE AND TECHNOLOGY </a:t>
          </a:r>
          <a:endParaRPr kumimoji="1" lang="ja-JP" altLang="en-US" sz="9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A6E73-11B4-4BB3-916B-864BC9614DB5}">
  <dimension ref="A1:J30"/>
  <sheetViews>
    <sheetView showGridLines="0" tabSelected="1" topLeftCell="A2" zoomScaleNormal="100" zoomScaleSheetLayoutView="95" workbookViewId="0">
      <selection activeCell="D3" sqref="D3"/>
    </sheetView>
  </sheetViews>
  <sheetFormatPr defaultRowHeight="12.75"/>
  <cols>
    <col min="1" max="1" width="27.75" style="46" customWidth="1"/>
    <col min="2" max="3" width="21.25" style="46" customWidth="1"/>
    <col min="4" max="4" width="28" style="46" customWidth="1"/>
    <col min="5" max="5" width="8.75" style="47" customWidth="1"/>
    <col min="6" max="6" width="17.625" style="47" customWidth="1"/>
    <col min="7" max="7" width="9" style="48"/>
    <col min="8" max="10" width="9" style="47"/>
    <col min="11" max="16384" width="9" style="46"/>
  </cols>
  <sheetData>
    <row r="1" spans="1:7" ht="19.149999999999999" customHeight="1">
      <c r="A1" s="45">
        <v>-1</v>
      </c>
      <c r="C1" s="17" t="s">
        <v>60</v>
      </c>
      <c r="D1" s="46" t="str">
        <f>許可書!G5</f>
        <v>without permission -1</v>
      </c>
    </row>
    <row r="2" spans="1:7" ht="45.75" customHeight="1">
      <c r="A2" s="100" t="s">
        <v>21</v>
      </c>
      <c r="B2" s="101"/>
      <c r="C2" s="101"/>
      <c r="D2" s="101"/>
    </row>
    <row r="3" spans="1:7" ht="18.75" customHeight="1">
      <c r="C3" s="17" t="s">
        <v>22</v>
      </c>
      <c r="D3" s="49"/>
    </row>
    <row r="4" spans="1:7" ht="18" customHeight="1">
      <c r="A4" s="18" t="s">
        <v>23</v>
      </c>
    </row>
    <row r="5" spans="1:7" ht="18" customHeight="1">
      <c r="A5" s="18" t="s">
        <v>24</v>
      </c>
      <c r="B5" s="50"/>
    </row>
    <row r="6" spans="1:7" ht="13.5" thickBot="1"/>
    <row r="7" spans="1:7" ht="30.75" customHeight="1">
      <c r="A7" s="19" t="s">
        <v>63</v>
      </c>
      <c r="B7" s="102"/>
      <c r="C7" s="102"/>
      <c r="D7" s="51"/>
      <c r="G7" s="22" t="s">
        <v>36</v>
      </c>
    </row>
    <row r="8" spans="1:7" ht="30.75" customHeight="1">
      <c r="A8" s="21" t="s">
        <v>33</v>
      </c>
      <c r="B8" s="73"/>
      <c r="C8" s="73"/>
      <c r="D8" s="74"/>
      <c r="G8" s="22" t="s">
        <v>37</v>
      </c>
    </row>
    <row r="9" spans="1:7" ht="30.75" customHeight="1">
      <c r="A9" s="21" t="s">
        <v>28</v>
      </c>
      <c r="B9" s="73"/>
      <c r="C9" s="73"/>
      <c r="D9" s="74"/>
      <c r="G9" s="22" t="s">
        <v>38</v>
      </c>
    </row>
    <row r="10" spans="1:7" ht="30.75" customHeight="1">
      <c r="A10" s="21" t="s">
        <v>30</v>
      </c>
      <c r="B10" s="73"/>
      <c r="C10" s="73"/>
      <c r="D10" s="74"/>
    </row>
    <row r="11" spans="1:7" ht="30.75" customHeight="1">
      <c r="A11" s="52" t="s">
        <v>1</v>
      </c>
      <c r="B11" s="73"/>
      <c r="C11" s="73"/>
      <c r="D11" s="74"/>
    </row>
    <row r="12" spans="1:7" ht="30.75" customHeight="1" thickBot="1">
      <c r="A12" s="53" t="s">
        <v>0</v>
      </c>
      <c r="B12" s="75"/>
      <c r="C12" s="75"/>
      <c r="D12" s="76"/>
    </row>
    <row r="13" spans="1:7" ht="30.75" customHeight="1" thickBot="1">
      <c r="A13" s="54"/>
      <c r="B13" s="55"/>
      <c r="C13" s="55"/>
      <c r="D13" s="55"/>
    </row>
    <row r="14" spans="1:7" ht="30.75" customHeight="1" thickBot="1">
      <c r="A14" s="36" t="s">
        <v>35</v>
      </c>
      <c r="B14" s="56"/>
    </row>
    <row r="15" spans="1:7" ht="30.75" customHeight="1" thickBot="1"/>
    <row r="16" spans="1:7" ht="30.75" customHeight="1" thickTop="1" thickBot="1">
      <c r="A16" s="103" t="s">
        <v>39</v>
      </c>
      <c r="B16" s="104"/>
      <c r="C16" s="104"/>
      <c r="D16" s="105"/>
    </row>
    <row r="17" spans="1:4" ht="18.75" customHeight="1">
      <c r="A17" s="37" t="s">
        <v>61</v>
      </c>
      <c r="B17" s="83"/>
      <c r="C17" s="84"/>
      <c r="D17" s="85"/>
    </row>
    <row r="18" spans="1:4" ht="44.25" customHeight="1">
      <c r="A18" s="37" t="s">
        <v>62</v>
      </c>
      <c r="B18" s="86"/>
      <c r="C18" s="87"/>
      <c r="D18" s="88"/>
    </row>
    <row r="19" spans="1:4" ht="44.25" customHeight="1">
      <c r="A19" s="38" t="s">
        <v>44</v>
      </c>
      <c r="B19" s="86"/>
      <c r="C19" s="87"/>
      <c r="D19" s="88"/>
    </row>
    <row r="20" spans="1:4" ht="18.75" customHeight="1">
      <c r="A20" s="38" t="s">
        <v>46</v>
      </c>
      <c r="B20" s="89"/>
      <c r="C20" s="90"/>
      <c r="D20" s="91"/>
    </row>
    <row r="21" spans="1:4" ht="18.75" customHeight="1" thickBot="1">
      <c r="A21" s="39" t="s">
        <v>48</v>
      </c>
      <c r="B21" s="92"/>
      <c r="C21" s="93"/>
      <c r="D21" s="94"/>
    </row>
    <row r="22" spans="1:4" ht="36" customHeight="1" thickBot="1">
      <c r="A22" s="106" t="s">
        <v>51</v>
      </c>
      <c r="B22" s="107"/>
      <c r="C22" s="107"/>
      <c r="D22" s="107"/>
    </row>
    <row r="23" spans="1:4" ht="19.5" customHeight="1">
      <c r="A23" s="40" t="s">
        <v>52</v>
      </c>
      <c r="B23" s="80"/>
      <c r="C23" s="81"/>
      <c r="D23" s="82"/>
    </row>
    <row r="24" spans="1:4" ht="19.5" customHeight="1">
      <c r="A24" s="41" t="s">
        <v>53</v>
      </c>
      <c r="B24" s="77"/>
      <c r="C24" s="78"/>
      <c r="D24" s="79"/>
    </row>
    <row r="25" spans="1:4" ht="19.5" customHeight="1">
      <c r="A25" s="42" t="s">
        <v>54</v>
      </c>
      <c r="B25" s="77"/>
      <c r="C25" s="78"/>
      <c r="D25" s="79"/>
    </row>
    <row r="26" spans="1:4" ht="19.5" customHeight="1">
      <c r="A26" s="42" t="s">
        <v>55</v>
      </c>
      <c r="B26" s="77"/>
      <c r="C26" s="78"/>
      <c r="D26" s="79"/>
    </row>
    <row r="27" spans="1:4" ht="19.5" customHeight="1">
      <c r="A27" s="43" t="s">
        <v>56</v>
      </c>
      <c r="B27" s="95" t="s">
        <v>78</v>
      </c>
      <c r="C27" s="98"/>
      <c r="D27" s="99"/>
    </row>
    <row r="28" spans="1:4" ht="19.5" customHeight="1">
      <c r="A28" s="43" t="s">
        <v>57</v>
      </c>
      <c r="B28" s="95" t="s">
        <v>79</v>
      </c>
      <c r="C28" s="96"/>
      <c r="D28" s="97"/>
    </row>
    <row r="29" spans="1:4" ht="44.25" customHeight="1" thickBot="1">
      <c r="A29" s="44" t="s">
        <v>58</v>
      </c>
      <c r="B29" s="70" t="s">
        <v>80</v>
      </c>
      <c r="C29" s="71"/>
      <c r="D29" s="72"/>
    </row>
    <row r="30" spans="1:4" ht="15.6" customHeight="1">
      <c r="A30" s="57"/>
      <c r="B30" s="50"/>
      <c r="C30" s="50"/>
      <c r="D30" s="54"/>
    </row>
  </sheetData>
  <sheetProtection algorithmName="SHA-512" hashValue="7G+cYeopaVA4dzzC5cYL14goxyxeGNGRq51GuRdgA2aL8axJqso8eAIPlUDKmqhNDT65vQRaXGX3gK+Xv3wqQQ==" saltValue="qWI3VkTDYE9+LbQikRPMww==" spinCount="100000" sheet="1" selectLockedCells="1"/>
  <mergeCells count="21">
    <mergeCell ref="A2:D2"/>
    <mergeCell ref="B7:C7"/>
    <mergeCell ref="A16:D16"/>
    <mergeCell ref="B18:D18"/>
    <mergeCell ref="A22:D22"/>
    <mergeCell ref="B29:D29"/>
    <mergeCell ref="B8:D8"/>
    <mergeCell ref="B10:D10"/>
    <mergeCell ref="B9:D9"/>
    <mergeCell ref="B11:D11"/>
    <mergeCell ref="B12:D12"/>
    <mergeCell ref="B25:D25"/>
    <mergeCell ref="B26:D26"/>
    <mergeCell ref="B23:D23"/>
    <mergeCell ref="B24:D24"/>
    <mergeCell ref="B17:D17"/>
    <mergeCell ref="B19:D19"/>
    <mergeCell ref="B20:D20"/>
    <mergeCell ref="B21:D21"/>
    <mergeCell ref="B28:D28"/>
    <mergeCell ref="B27:D27"/>
  </mergeCells>
  <phoneticPr fontId="1"/>
  <conditionalFormatting sqref="B27:D27">
    <cfRule type="cellIs" dxfId="44" priority="3" operator="equal">
      <formula>"(e.g., articles, books, commercial brochures, slides, websites, etc. (please specify))"</formula>
    </cfRule>
  </conditionalFormatting>
  <conditionalFormatting sqref="B27:D29">
    <cfRule type="cellIs" dxfId="43" priority="4" operator="equal">
      <formula>0</formula>
    </cfRule>
  </conditionalFormatting>
  <conditionalFormatting sqref="B28:D28">
    <cfRule type="cellIs" dxfId="42" priority="2" operator="equal">
      <formula>"(Number of viewers in case of web, etc.)"</formula>
    </cfRule>
  </conditionalFormatting>
  <conditionalFormatting sqref="B29:D29">
    <cfRule type="cellIs" dxfId="41" priority="1" operator="equal">
      <formula>"(Please state clearly and concisely for what specific purpose the work will be used.)"</formula>
    </cfRule>
  </conditionalFormatting>
  <dataValidations count="2">
    <dataValidation allowBlank="1" showInputMessage="1" showErrorMessage="1" error="半角英数字" sqref="B19 B25" xr:uid="{C13BA71B-FC26-4974-972A-8544E6EF828B}"/>
    <dataValidation type="list" allowBlank="1" showInputMessage="1" showErrorMessage="1" sqref="B14" xr:uid="{5A4EE11A-EC18-48A4-B542-0D85BB746CF1}">
      <formula1>$G$7:$G$10</formula1>
    </dataValidation>
  </dataValidations>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6346E-7549-41D4-B84F-9812F7B0DCDD}">
  <dimension ref="A1:G30"/>
  <sheetViews>
    <sheetView showGridLines="0" topLeftCell="A4" zoomScaleNormal="100" zoomScaleSheetLayoutView="95" workbookViewId="0">
      <selection activeCell="B14" sqref="B14"/>
    </sheetView>
  </sheetViews>
  <sheetFormatPr defaultRowHeight="12.75"/>
  <cols>
    <col min="1" max="1" width="27.75" style="46" customWidth="1"/>
    <col min="2" max="3" width="21.25" style="46" customWidth="1"/>
    <col min="4" max="4" width="28" style="46" customWidth="1"/>
    <col min="5" max="5" width="8.75" style="46" customWidth="1"/>
    <col min="6" max="6" width="17.625" style="46" customWidth="1"/>
    <col min="7" max="16384" width="9" style="46"/>
  </cols>
  <sheetData>
    <row r="1" spans="1:7" ht="19.149999999999999" customHeight="1">
      <c r="A1" s="48">
        <v>-2</v>
      </c>
      <c r="C1" s="17" t="s">
        <v>25</v>
      </c>
      <c r="D1" s="46" t="str">
        <f>許可書!G46</f>
        <v>without permission -2</v>
      </c>
    </row>
    <row r="2" spans="1:7" ht="45.75" customHeight="1">
      <c r="A2" s="100" t="s">
        <v>21</v>
      </c>
      <c r="B2" s="101"/>
      <c r="C2" s="101"/>
      <c r="D2" s="101"/>
    </row>
    <row r="3" spans="1:7" ht="18.75" customHeight="1">
      <c r="C3" s="17" t="s">
        <v>22</v>
      </c>
      <c r="D3" s="58">
        <f>申請1!D3</f>
        <v>0</v>
      </c>
    </row>
    <row r="4" spans="1:7" ht="18" customHeight="1">
      <c r="A4" s="18" t="s">
        <v>23</v>
      </c>
    </row>
    <row r="5" spans="1:7" ht="18" customHeight="1">
      <c r="A5" s="18" t="s">
        <v>24</v>
      </c>
      <c r="B5" s="50"/>
    </row>
    <row r="6" spans="1:7" ht="13.5" thickBot="1"/>
    <row r="7" spans="1:7" ht="30.75" customHeight="1">
      <c r="A7" s="19" t="s">
        <v>26</v>
      </c>
      <c r="B7" s="113">
        <f>申請1!B7</f>
        <v>0</v>
      </c>
      <c r="C7" s="113"/>
      <c r="D7" s="51"/>
      <c r="G7" s="22" t="s">
        <v>36</v>
      </c>
    </row>
    <row r="8" spans="1:7" ht="30.75" customHeight="1">
      <c r="A8" s="21" t="s">
        <v>33</v>
      </c>
      <c r="B8" s="114">
        <f>申請1!B8</f>
        <v>0</v>
      </c>
      <c r="C8" s="114"/>
      <c r="D8" s="115"/>
      <c r="G8" s="22" t="s">
        <v>37</v>
      </c>
    </row>
    <row r="9" spans="1:7" ht="30.75" customHeight="1">
      <c r="A9" s="21" t="s">
        <v>28</v>
      </c>
      <c r="B9" s="114">
        <f>申請1!B9</f>
        <v>0</v>
      </c>
      <c r="C9" s="114"/>
      <c r="D9" s="115"/>
      <c r="G9" s="22" t="s">
        <v>38</v>
      </c>
    </row>
    <row r="10" spans="1:7" ht="30.75" customHeight="1">
      <c r="A10" s="21" t="s">
        <v>30</v>
      </c>
      <c r="B10" s="114">
        <f>申請1!B10</f>
        <v>0</v>
      </c>
      <c r="C10" s="114"/>
      <c r="D10" s="115"/>
    </row>
    <row r="11" spans="1:7" ht="30.75" customHeight="1">
      <c r="A11" s="52" t="s">
        <v>1</v>
      </c>
      <c r="B11" s="114">
        <f>申請1!B11</f>
        <v>0</v>
      </c>
      <c r="C11" s="114"/>
      <c r="D11" s="115"/>
    </row>
    <row r="12" spans="1:7" ht="30.75" customHeight="1" thickBot="1">
      <c r="A12" s="53" t="s">
        <v>0</v>
      </c>
      <c r="B12" s="116">
        <f>申請1!B12</f>
        <v>0</v>
      </c>
      <c r="C12" s="116"/>
      <c r="D12" s="117"/>
    </row>
    <row r="13" spans="1:7" ht="30.75" customHeight="1" thickBot="1">
      <c r="A13" s="54"/>
      <c r="B13" s="55"/>
      <c r="C13" s="55"/>
      <c r="D13" s="55"/>
    </row>
    <row r="14" spans="1:7" ht="30.75" customHeight="1" thickBot="1">
      <c r="A14" s="36" t="s">
        <v>35</v>
      </c>
      <c r="B14" s="56"/>
    </row>
    <row r="15" spans="1:7" ht="30.75" customHeight="1" thickBot="1"/>
    <row r="16" spans="1:7" ht="30.75" customHeight="1" thickTop="1" thickBot="1">
      <c r="A16" s="103" t="s">
        <v>40</v>
      </c>
      <c r="B16" s="104"/>
      <c r="C16" s="104"/>
      <c r="D16" s="105"/>
    </row>
    <row r="17" spans="1:4" ht="18.75" customHeight="1">
      <c r="A17" s="37" t="s">
        <v>42</v>
      </c>
      <c r="B17" s="118"/>
      <c r="C17" s="119"/>
      <c r="D17" s="120"/>
    </row>
    <row r="18" spans="1:4" ht="44.25" customHeight="1">
      <c r="A18" s="37" t="s">
        <v>43</v>
      </c>
      <c r="B18" s="121"/>
      <c r="C18" s="122"/>
      <c r="D18" s="123"/>
    </row>
    <row r="19" spans="1:4" ht="44.25" customHeight="1">
      <c r="A19" s="38" t="s">
        <v>44</v>
      </c>
      <c r="B19" s="121"/>
      <c r="C19" s="122"/>
      <c r="D19" s="123"/>
    </row>
    <row r="20" spans="1:4" ht="18.75" customHeight="1">
      <c r="A20" s="38" t="s">
        <v>46</v>
      </c>
      <c r="B20" s="111"/>
      <c r="C20" s="98"/>
      <c r="D20" s="112"/>
    </row>
    <row r="21" spans="1:4" ht="18.75" customHeight="1" thickBot="1">
      <c r="A21" s="39" t="s">
        <v>48</v>
      </c>
      <c r="B21" s="108"/>
      <c r="C21" s="109"/>
      <c r="D21" s="110"/>
    </row>
    <row r="22" spans="1:4" ht="36" customHeight="1" thickBot="1">
      <c r="A22" s="106" t="s">
        <v>50</v>
      </c>
      <c r="B22" s="107"/>
      <c r="C22" s="107"/>
      <c r="D22" s="107"/>
    </row>
    <row r="23" spans="1:4" ht="19.5" customHeight="1">
      <c r="A23" s="40" t="s">
        <v>52</v>
      </c>
      <c r="B23" s="80"/>
      <c r="C23" s="81"/>
      <c r="D23" s="82"/>
    </row>
    <row r="24" spans="1:4" ht="19.5" customHeight="1">
      <c r="A24" s="41" t="s">
        <v>53</v>
      </c>
      <c r="B24" s="77"/>
      <c r="C24" s="78"/>
      <c r="D24" s="79"/>
    </row>
    <row r="25" spans="1:4" ht="19.5" customHeight="1">
      <c r="A25" s="42" t="s">
        <v>54</v>
      </c>
      <c r="B25" s="77"/>
      <c r="C25" s="78"/>
      <c r="D25" s="79"/>
    </row>
    <row r="26" spans="1:4" ht="19.5" customHeight="1">
      <c r="A26" s="42" t="s">
        <v>55</v>
      </c>
      <c r="B26" s="77"/>
      <c r="C26" s="78"/>
      <c r="D26" s="79"/>
    </row>
    <row r="27" spans="1:4" ht="19.5" customHeight="1">
      <c r="A27" s="43" t="s">
        <v>56</v>
      </c>
      <c r="B27" s="95" t="s">
        <v>78</v>
      </c>
      <c r="C27" s="98"/>
      <c r="D27" s="99"/>
    </row>
    <row r="28" spans="1:4" ht="19.5" customHeight="1">
      <c r="A28" s="43" t="s">
        <v>57</v>
      </c>
      <c r="B28" s="95" t="s">
        <v>79</v>
      </c>
      <c r="C28" s="96"/>
      <c r="D28" s="97"/>
    </row>
    <row r="29" spans="1:4" ht="44.25" customHeight="1" thickBot="1">
      <c r="A29" s="44" t="s">
        <v>58</v>
      </c>
      <c r="B29" s="70" t="s">
        <v>80</v>
      </c>
      <c r="C29" s="71"/>
      <c r="D29" s="72"/>
    </row>
    <row r="30" spans="1:4" ht="15.6" customHeight="1">
      <c r="A30" s="57"/>
      <c r="B30" s="50"/>
      <c r="C30" s="50"/>
      <c r="D30" s="54"/>
    </row>
  </sheetData>
  <sheetProtection algorithmName="SHA-512" hashValue="kJ6DSAQZyYiVgTg2QEQBbYwLK/D7JH8U6xlV5CbxaAhvZ1aNJzEjYeAxFvu5gl9J9pRsUitOek/p/23KWQeieg==" saltValue="unmuvZr1Me0ZESPGQjaMjA==" spinCount="100000" sheet="1" selectLockedCells="1"/>
  <mergeCells count="21">
    <mergeCell ref="B20:D20"/>
    <mergeCell ref="A2:D2"/>
    <mergeCell ref="B7:C7"/>
    <mergeCell ref="B8:D8"/>
    <mergeCell ref="B9:D9"/>
    <mergeCell ref="B10:D10"/>
    <mergeCell ref="B11:D11"/>
    <mergeCell ref="B12:D12"/>
    <mergeCell ref="A16:D16"/>
    <mergeCell ref="B17:D17"/>
    <mergeCell ref="B18:D18"/>
    <mergeCell ref="B19:D19"/>
    <mergeCell ref="B27:D27"/>
    <mergeCell ref="B28:D28"/>
    <mergeCell ref="B29:D29"/>
    <mergeCell ref="B21:D21"/>
    <mergeCell ref="A22:D22"/>
    <mergeCell ref="B23:D23"/>
    <mergeCell ref="B24:D24"/>
    <mergeCell ref="B25:D25"/>
    <mergeCell ref="B26:D26"/>
  </mergeCells>
  <phoneticPr fontId="1"/>
  <conditionalFormatting sqref="A22:XFD1048576 A1:XFD16 A17:A21 E17:XFD21">
    <cfRule type="cellIs" dxfId="40" priority="4" operator="equal">
      <formula>0</formula>
    </cfRule>
  </conditionalFormatting>
  <conditionalFormatting sqref="B27:D27">
    <cfRule type="cellIs" dxfId="39" priority="3" operator="equal">
      <formula>"(e.g., articles, books, commercial brochures, slides, websites, etc. (please specify))"</formula>
    </cfRule>
  </conditionalFormatting>
  <conditionalFormatting sqref="B28:D28">
    <cfRule type="cellIs" dxfId="38" priority="2" operator="equal">
      <formula>"(Number of viewers in case of web, etc.)"</formula>
    </cfRule>
  </conditionalFormatting>
  <conditionalFormatting sqref="B29:D29">
    <cfRule type="cellIs" dxfId="37" priority="1" operator="equal">
      <formula>"(Please state clearly and concisely for what specific purpose the work will be used.)"</formula>
    </cfRule>
  </conditionalFormatting>
  <dataValidations count="2">
    <dataValidation type="list" allowBlank="1" showInputMessage="1" showErrorMessage="1" sqref="B14" xr:uid="{A297924A-190D-4384-B665-5EABB071BD58}">
      <formula1>$G$7:$G$10</formula1>
    </dataValidation>
    <dataValidation allowBlank="1" showInputMessage="1" showErrorMessage="1" error="半角英数字" sqref="B19 B25" xr:uid="{D8CA66AF-443E-45A2-B33D-DF54FFA17F69}"/>
  </dataValidations>
  <pageMargins left="0.7" right="0.7" top="0.75" bottom="0.75" header="0.3" footer="0.3"/>
  <pageSetup paperSize="9" scale="85" orientation="portrait" r:id="rId1"/>
  <ignoredErrors>
    <ignoredError sqref="C7 D3 B11:D12 C9:D9 C8:D8 C10:D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B364C-8365-43CE-8352-19E5D43BA644}">
  <dimension ref="A1:G30"/>
  <sheetViews>
    <sheetView showGridLines="0" topLeftCell="A4" zoomScaleNormal="100" zoomScaleSheetLayoutView="95" workbookViewId="0">
      <selection activeCell="B14" sqref="B14"/>
    </sheetView>
  </sheetViews>
  <sheetFormatPr defaultRowHeight="12.75"/>
  <cols>
    <col min="1" max="1" width="27.75" style="46" customWidth="1"/>
    <col min="2" max="3" width="21.25" style="46" customWidth="1"/>
    <col min="4" max="4" width="28" style="46" customWidth="1"/>
    <col min="5" max="5" width="8.75" style="46" customWidth="1"/>
    <col min="6" max="6" width="17.625" style="46" customWidth="1"/>
    <col min="7" max="16384" width="9" style="46"/>
  </cols>
  <sheetData>
    <row r="1" spans="1:7" ht="19.149999999999999" customHeight="1">
      <c r="A1" s="48">
        <v>-3</v>
      </c>
      <c r="C1" s="17" t="s">
        <v>25</v>
      </c>
      <c r="D1" s="46" t="str">
        <f>許可書!G87</f>
        <v>without permission -3</v>
      </c>
    </row>
    <row r="2" spans="1:7" ht="45.75" customHeight="1">
      <c r="A2" s="100" t="s">
        <v>21</v>
      </c>
      <c r="B2" s="101"/>
      <c r="C2" s="101"/>
      <c r="D2" s="101"/>
    </row>
    <row r="3" spans="1:7" ht="18.75" customHeight="1">
      <c r="C3" s="17" t="s">
        <v>22</v>
      </c>
      <c r="D3" s="58">
        <f>申請1!D3</f>
        <v>0</v>
      </c>
    </row>
    <row r="4" spans="1:7" ht="18" customHeight="1">
      <c r="A4" s="18" t="s">
        <v>23</v>
      </c>
    </row>
    <row r="5" spans="1:7" ht="18" customHeight="1">
      <c r="A5" s="18" t="s">
        <v>24</v>
      </c>
      <c r="B5" s="50"/>
    </row>
    <row r="6" spans="1:7" ht="13.5" thickBot="1"/>
    <row r="7" spans="1:7" ht="30.75" customHeight="1">
      <c r="A7" s="19" t="s">
        <v>26</v>
      </c>
      <c r="B7" s="113">
        <f>申請1!B7</f>
        <v>0</v>
      </c>
      <c r="C7" s="113"/>
      <c r="D7" s="51"/>
      <c r="G7" s="22" t="s">
        <v>36</v>
      </c>
    </row>
    <row r="8" spans="1:7" ht="30.75" customHeight="1">
      <c r="A8" s="21" t="s">
        <v>33</v>
      </c>
      <c r="B8" s="114">
        <f>申請1!B8</f>
        <v>0</v>
      </c>
      <c r="C8" s="114"/>
      <c r="D8" s="115"/>
      <c r="G8" s="22" t="s">
        <v>37</v>
      </c>
    </row>
    <row r="9" spans="1:7" ht="30.75" customHeight="1">
      <c r="A9" s="21" t="s">
        <v>28</v>
      </c>
      <c r="B9" s="114">
        <f>申請1!B9</f>
        <v>0</v>
      </c>
      <c r="C9" s="114"/>
      <c r="D9" s="115"/>
      <c r="G9" s="22" t="s">
        <v>38</v>
      </c>
    </row>
    <row r="10" spans="1:7" ht="30.75" customHeight="1">
      <c r="A10" s="21" t="s">
        <v>30</v>
      </c>
      <c r="B10" s="114">
        <f>申請1!B10</f>
        <v>0</v>
      </c>
      <c r="C10" s="114"/>
      <c r="D10" s="115"/>
    </row>
    <row r="11" spans="1:7" ht="30.75" customHeight="1">
      <c r="A11" s="52" t="s">
        <v>1</v>
      </c>
      <c r="B11" s="114">
        <f>申請1!B11</f>
        <v>0</v>
      </c>
      <c r="C11" s="114"/>
      <c r="D11" s="115"/>
    </row>
    <row r="12" spans="1:7" ht="30.75" customHeight="1" thickBot="1">
      <c r="A12" s="53" t="s">
        <v>0</v>
      </c>
      <c r="B12" s="116">
        <f>申請1!B12</f>
        <v>0</v>
      </c>
      <c r="C12" s="116"/>
      <c r="D12" s="117"/>
    </row>
    <row r="13" spans="1:7" ht="30.75" customHeight="1" thickBot="1">
      <c r="A13" s="54"/>
      <c r="B13" s="55"/>
      <c r="C13" s="55"/>
      <c r="D13" s="55"/>
    </row>
    <row r="14" spans="1:7" ht="30.75" customHeight="1" thickBot="1">
      <c r="A14" s="36" t="s">
        <v>35</v>
      </c>
      <c r="B14" s="56"/>
    </row>
    <row r="15" spans="1:7" ht="30.75" customHeight="1" thickBot="1"/>
    <row r="16" spans="1:7" ht="30.75" customHeight="1" thickTop="1" thickBot="1">
      <c r="A16" s="103" t="s">
        <v>40</v>
      </c>
      <c r="B16" s="104"/>
      <c r="C16" s="104"/>
      <c r="D16" s="105"/>
    </row>
    <row r="17" spans="1:4" ht="18.75" customHeight="1">
      <c r="A17" s="37" t="s">
        <v>42</v>
      </c>
      <c r="B17" s="83"/>
      <c r="C17" s="84"/>
      <c r="D17" s="85"/>
    </row>
    <row r="18" spans="1:4" ht="44.25" customHeight="1">
      <c r="A18" s="37" t="s">
        <v>43</v>
      </c>
      <c r="B18" s="86"/>
      <c r="C18" s="87"/>
      <c r="D18" s="88"/>
    </row>
    <row r="19" spans="1:4" ht="44.25" customHeight="1">
      <c r="A19" s="38" t="s">
        <v>44</v>
      </c>
      <c r="B19" s="86"/>
      <c r="C19" s="87"/>
      <c r="D19" s="88"/>
    </row>
    <row r="20" spans="1:4" ht="18.75" customHeight="1">
      <c r="A20" s="38" t="s">
        <v>46</v>
      </c>
      <c r="B20" s="89"/>
      <c r="C20" s="90"/>
      <c r="D20" s="91"/>
    </row>
    <row r="21" spans="1:4" ht="18.75" customHeight="1" thickBot="1">
      <c r="A21" s="39" t="s">
        <v>48</v>
      </c>
      <c r="B21" s="92"/>
      <c r="C21" s="93"/>
      <c r="D21" s="94"/>
    </row>
    <row r="22" spans="1:4" ht="36" customHeight="1" thickBot="1">
      <c r="A22" s="106" t="s">
        <v>50</v>
      </c>
      <c r="B22" s="107"/>
      <c r="C22" s="107"/>
      <c r="D22" s="107"/>
    </row>
    <row r="23" spans="1:4" ht="19.5" customHeight="1">
      <c r="A23" s="40" t="s">
        <v>52</v>
      </c>
      <c r="B23" s="80"/>
      <c r="C23" s="81"/>
      <c r="D23" s="82"/>
    </row>
    <row r="24" spans="1:4" ht="19.5" customHeight="1">
      <c r="A24" s="41" t="s">
        <v>53</v>
      </c>
      <c r="B24" s="77"/>
      <c r="C24" s="78"/>
      <c r="D24" s="79"/>
    </row>
    <row r="25" spans="1:4" ht="19.5" customHeight="1">
      <c r="A25" s="42" t="s">
        <v>54</v>
      </c>
      <c r="B25" s="77"/>
      <c r="C25" s="78"/>
      <c r="D25" s="79"/>
    </row>
    <row r="26" spans="1:4" ht="19.5" customHeight="1">
      <c r="A26" s="42" t="s">
        <v>55</v>
      </c>
      <c r="B26" s="77"/>
      <c r="C26" s="78"/>
      <c r="D26" s="79"/>
    </row>
    <row r="27" spans="1:4" ht="19.5" customHeight="1">
      <c r="A27" s="43" t="s">
        <v>56</v>
      </c>
      <c r="B27" s="95" t="s">
        <v>78</v>
      </c>
      <c r="C27" s="98"/>
      <c r="D27" s="99"/>
    </row>
    <row r="28" spans="1:4" ht="19.5" customHeight="1">
      <c r="A28" s="43" t="s">
        <v>57</v>
      </c>
      <c r="B28" s="95" t="s">
        <v>79</v>
      </c>
      <c r="C28" s="96"/>
      <c r="D28" s="97"/>
    </row>
    <row r="29" spans="1:4" ht="44.25" customHeight="1" thickBot="1">
      <c r="A29" s="44" t="s">
        <v>58</v>
      </c>
      <c r="B29" s="70" t="s">
        <v>80</v>
      </c>
      <c r="C29" s="71"/>
      <c r="D29" s="72"/>
    </row>
    <row r="30" spans="1:4" ht="15.6" customHeight="1">
      <c r="A30" s="57"/>
      <c r="B30" s="50"/>
      <c r="C30" s="50"/>
      <c r="D30" s="54"/>
    </row>
  </sheetData>
  <sheetProtection algorithmName="SHA-512" hashValue="JrnIawGAmeUBR93bcLnFM46mdooGsYCaSgSrSzUGpBqsl6TrjZ9aEuG0i8lVojaTsI08ycIbJ+Xv+RJdWziP+Q==" saltValue="B/uny7LDM2Jzi+059yaXDA==" spinCount="100000" sheet="1" selectLockedCells="1"/>
  <mergeCells count="21">
    <mergeCell ref="B20:D20"/>
    <mergeCell ref="A2:D2"/>
    <mergeCell ref="B7:C7"/>
    <mergeCell ref="B8:D8"/>
    <mergeCell ref="B9:D9"/>
    <mergeCell ref="B10:D10"/>
    <mergeCell ref="B11:D11"/>
    <mergeCell ref="B12:D12"/>
    <mergeCell ref="A16:D16"/>
    <mergeCell ref="B17:D17"/>
    <mergeCell ref="B18:D18"/>
    <mergeCell ref="B19:D19"/>
    <mergeCell ref="B27:D27"/>
    <mergeCell ref="B28:D28"/>
    <mergeCell ref="B29:D29"/>
    <mergeCell ref="B21:D21"/>
    <mergeCell ref="A22:D22"/>
    <mergeCell ref="B23:D23"/>
    <mergeCell ref="B24:D24"/>
    <mergeCell ref="B25:D25"/>
    <mergeCell ref="B26:D26"/>
  </mergeCells>
  <phoneticPr fontId="1"/>
  <conditionalFormatting sqref="B7:D12">
    <cfRule type="cellIs" dxfId="36" priority="6" operator="equal">
      <formula>0</formula>
    </cfRule>
  </conditionalFormatting>
  <conditionalFormatting sqref="B27:D27">
    <cfRule type="cellIs" dxfId="35" priority="3" operator="equal">
      <formula>"(e.g., articles, books, commercial brochures, slides, websites, etc. (please specify))"</formula>
    </cfRule>
  </conditionalFormatting>
  <conditionalFormatting sqref="B27:D29">
    <cfRule type="cellIs" dxfId="34" priority="4" operator="equal">
      <formula>0</formula>
    </cfRule>
  </conditionalFormatting>
  <conditionalFormatting sqref="B28:D28">
    <cfRule type="cellIs" dxfId="33" priority="2" operator="equal">
      <formula>"(Number of viewers in case of web, etc.)"</formula>
    </cfRule>
  </conditionalFormatting>
  <conditionalFormatting sqref="B29:D29">
    <cfRule type="cellIs" dxfId="32" priority="1" operator="equal">
      <formula>"(Please state clearly and concisely for what specific purpose the work will be used.)"</formula>
    </cfRule>
  </conditionalFormatting>
  <conditionalFormatting sqref="D3">
    <cfRule type="cellIs" dxfId="31" priority="5" operator="equal">
      <formula>0</formula>
    </cfRule>
  </conditionalFormatting>
  <dataValidations count="2">
    <dataValidation allowBlank="1" showInputMessage="1" showErrorMessage="1" error="半角英数字" sqref="B19 B25" xr:uid="{0386C823-CE6B-4166-A367-B550595AE790}"/>
    <dataValidation type="list" allowBlank="1" showInputMessage="1" showErrorMessage="1" sqref="B14" xr:uid="{5A5D6790-BD04-4379-8E9F-6C05E6CF1077}">
      <formula1>$G$7:$G$10</formula1>
    </dataValidation>
  </dataValidations>
  <pageMargins left="0.7" right="0.7" top="0.75" bottom="0.75" header="0.3" footer="0.3"/>
  <pageSetup paperSize="9" scale="85" orientation="portrait" r:id="rId1"/>
  <ignoredErrors>
    <ignoredError sqref="B8:D12 D3 B7:C7"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5638D-CB78-46BD-9DA5-0A747EBA18D2}">
  <dimension ref="A1:G30"/>
  <sheetViews>
    <sheetView showGridLines="0" topLeftCell="A4" zoomScaleNormal="100" zoomScaleSheetLayoutView="95" workbookViewId="0">
      <selection activeCell="B14" sqref="B14"/>
    </sheetView>
  </sheetViews>
  <sheetFormatPr defaultRowHeight="12.75"/>
  <cols>
    <col min="1" max="1" width="27.75" style="46" customWidth="1"/>
    <col min="2" max="3" width="21.25" style="46" customWidth="1"/>
    <col min="4" max="4" width="28" style="46" customWidth="1"/>
    <col min="5" max="5" width="8.75" style="46" customWidth="1"/>
    <col min="6" max="6" width="17.625" style="46" customWidth="1"/>
    <col min="7" max="16384" width="9" style="46"/>
  </cols>
  <sheetData>
    <row r="1" spans="1:7" ht="19.149999999999999" customHeight="1">
      <c r="A1" s="48">
        <v>-4</v>
      </c>
      <c r="C1" s="17" t="s">
        <v>25</v>
      </c>
      <c r="D1" s="46" t="str">
        <f>許可書!G128</f>
        <v>without permission -4</v>
      </c>
    </row>
    <row r="2" spans="1:7" ht="45.75" customHeight="1">
      <c r="A2" s="100" t="s">
        <v>21</v>
      </c>
      <c r="B2" s="101"/>
      <c r="C2" s="101"/>
      <c r="D2" s="101"/>
    </row>
    <row r="3" spans="1:7" ht="18.75" customHeight="1">
      <c r="C3" s="17" t="s">
        <v>22</v>
      </c>
      <c r="D3" s="58">
        <f>申請1!D3</f>
        <v>0</v>
      </c>
    </row>
    <row r="4" spans="1:7" ht="18" customHeight="1">
      <c r="A4" s="18" t="s">
        <v>23</v>
      </c>
    </row>
    <row r="5" spans="1:7" ht="18" customHeight="1">
      <c r="A5" s="18" t="s">
        <v>24</v>
      </c>
      <c r="B5" s="50"/>
    </row>
    <row r="6" spans="1:7" ht="13.5" thickBot="1"/>
    <row r="7" spans="1:7" ht="30.75" customHeight="1">
      <c r="A7" s="19" t="s">
        <v>26</v>
      </c>
      <c r="B7" s="113">
        <f>申請1!B7</f>
        <v>0</v>
      </c>
      <c r="C7" s="113"/>
      <c r="D7" s="51"/>
      <c r="G7" s="22" t="s">
        <v>36</v>
      </c>
    </row>
    <row r="8" spans="1:7" ht="30.75" customHeight="1">
      <c r="A8" s="21" t="s">
        <v>33</v>
      </c>
      <c r="B8" s="114">
        <f>申請1!B8</f>
        <v>0</v>
      </c>
      <c r="C8" s="114"/>
      <c r="D8" s="115"/>
      <c r="G8" s="22" t="s">
        <v>37</v>
      </c>
    </row>
    <row r="9" spans="1:7" ht="30.75" customHeight="1">
      <c r="A9" s="21" t="s">
        <v>28</v>
      </c>
      <c r="B9" s="114">
        <f>申請1!B9</f>
        <v>0</v>
      </c>
      <c r="C9" s="114"/>
      <c r="D9" s="115"/>
      <c r="G9" s="22" t="s">
        <v>38</v>
      </c>
    </row>
    <row r="10" spans="1:7" ht="30.75" customHeight="1">
      <c r="A10" s="21" t="s">
        <v>30</v>
      </c>
      <c r="B10" s="114">
        <f>申請1!B10</f>
        <v>0</v>
      </c>
      <c r="C10" s="114"/>
      <c r="D10" s="115"/>
    </row>
    <row r="11" spans="1:7" ht="30.75" customHeight="1">
      <c r="A11" s="52" t="s">
        <v>1</v>
      </c>
      <c r="B11" s="114">
        <f>申請1!B11</f>
        <v>0</v>
      </c>
      <c r="C11" s="114"/>
      <c r="D11" s="115"/>
    </row>
    <row r="12" spans="1:7" ht="30.75" customHeight="1" thickBot="1">
      <c r="A12" s="53" t="s">
        <v>0</v>
      </c>
      <c r="B12" s="116">
        <f>申請1!B12</f>
        <v>0</v>
      </c>
      <c r="C12" s="116"/>
      <c r="D12" s="117"/>
    </row>
    <row r="13" spans="1:7" ht="30.75" customHeight="1" thickBot="1">
      <c r="A13" s="54"/>
      <c r="B13" s="55"/>
      <c r="C13" s="55"/>
      <c r="D13" s="55"/>
    </row>
    <row r="14" spans="1:7" ht="30.75" customHeight="1" thickBot="1">
      <c r="A14" s="36" t="s">
        <v>35</v>
      </c>
      <c r="B14" s="56"/>
    </row>
    <row r="15" spans="1:7" ht="30.75" customHeight="1" thickBot="1"/>
    <row r="16" spans="1:7" ht="30.75" customHeight="1" thickTop="1" thickBot="1">
      <c r="A16" s="103" t="s">
        <v>40</v>
      </c>
      <c r="B16" s="104"/>
      <c r="C16" s="104"/>
      <c r="D16" s="105"/>
    </row>
    <row r="17" spans="1:4" ht="18.75" customHeight="1">
      <c r="A17" s="37" t="s">
        <v>42</v>
      </c>
      <c r="B17" s="83"/>
      <c r="C17" s="84"/>
      <c r="D17" s="85"/>
    </row>
    <row r="18" spans="1:4" ht="44.25" customHeight="1">
      <c r="A18" s="37" t="s">
        <v>43</v>
      </c>
      <c r="B18" s="86"/>
      <c r="C18" s="87"/>
      <c r="D18" s="88"/>
    </row>
    <row r="19" spans="1:4" ht="44.25" customHeight="1">
      <c r="A19" s="38" t="s">
        <v>44</v>
      </c>
      <c r="B19" s="86"/>
      <c r="C19" s="87"/>
      <c r="D19" s="88"/>
    </row>
    <row r="20" spans="1:4" ht="18.75" customHeight="1">
      <c r="A20" s="38" t="s">
        <v>46</v>
      </c>
      <c r="B20" s="89"/>
      <c r="C20" s="90"/>
      <c r="D20" s="91"/>
    </row>
    <row r="21" spans="1:4" ht="18.75" customHeight="1" thickBot="1">
      <c r="A21" s="39" t="s">
        <v>48</v>
      </c>
      <c r="B21" s="92"/>
      <c r="C21" s="93"/>
      <c r="D21" s="94"/>
    </row>
    <row r="22" spans="1:4" ht="36" customHeight="1" thickBot="1">
      <c r="A22" s="106" t="s">
        <v>50</v>
      </c>
      <c r="B22" s="107"/>
      <c r="C22" s="107"/>
      <c r="D22" s="107"/>
    </row>
    <row r="23" spans="1:4" ht="19.5" customHeight="1">
      <c r="A23" s="40" t="s">
        <v>52</v>
      </c>
      <c r="B23" s="80"/>
      <c r="C23" s="81"/>
      <c r="D23" s="82"/>
    </row>
    <row r="24" spans="1:4" ht="19.5" customHeight="1">
      <c r="A24" s="41" t="s">
        <v>53</v>
      </c>
      <c r="B24" s="77"/>
      <c r="C24" s="78"/>
      <c r="D24" s="79"/>
    </row>
    <row r="25" spans="1:4" ht="19.5" customHeight="1">
      <c r="A25" s="42" t="s">
        <v>54</v>
      </c>
      <c r="B25" s="77"/>
      <c r="C25" s="78"/>
      <c r="D25" s="79"/>
    </row>
    <row r="26" spans="1:4" ht="19.5" customHeight="1">
      <c r="A26" s="42" t="s">
        <v>55</v>
      </c>
      <c r="B26" s="77"/>
      <c r="C26" s="78"/>
      <c r="D26" s="79"/>
    </row>
    <row r="27" spans="1:4" ht="19.5" customHeight="1">
      <c r="A27" s="43" t="s">
        <v>56</v>
      </c>
      <c r="B27" s="95" t="s">
        <v>78</v>
      </c>
      <c r="C27" s="98"/>
      <c r="D27" s="99"/>
    </row>
    <row r="28" spans="1:4" ht="19.5" customHeight="1">
      <c r="A28" s="43" t="s">
        <v>57</v>
      </c>
      <c r="B28" s="95" t="s">
        <v>79</v>
      </c>
      <c r="C28" s="96"/>
      <c r="D28" s="97"/>
    </row>
    <row r="29" spans="1:4" ht="44.25" customHeight="1" thickBot="1">
      <c r="A29" s="44" t="s">
        <v>58</v>
      </c>
      <c r="B29" s="70" t="s">
        <v>80</v>
      </c>
      <c r="C29" s="71"/>
      <c r="D29" s="72"/>
    </row>
    <row r="30" spans="1:4" ht="15.6" customHeight="1">
      <c r="A30" s="57"/>
      <c r="B30" s="50"/>
      <c r="C30" s="50"/>
      <c r="D30" s="54"/>
    </row>
  </sheetData>
  <sheetProtection algorithmName="SHA-512" hashValue="iRa8+HBOWM7jSP2Mmc3SrXWrPfiqP0ovq2BSSURBverNvjK6oohWuJUnHgFGho7ArIkezlE+qX7rkE397LaXOA==" saltValue="u7wSzZmZzZmMeri5sgWzAg==" spinCount="100000" sheet="1" selectLockedCells="1"/>
  <mergeCells count="21">
    <mergeCell ref="B20:D20"/>
    <mergeCell ref="A2:D2"/>
    <mergeCell ref="B7:C7"/>
    <mergeCell ref="B8:D8"/>
    <mergeCell ref="B9:D9"/>
    <mergeCell ref="B10:D10"/>
    <mergeCell ref="B11:D11"/>
    <mergeCell ref="B12:D12"/>
    <mergeCell ref="A16:D16"/>
    <mergeCell ref="B17:D17"/>
    <mergeCell ref="B18:D18"/>
    <mergeCell ref="B19:D19"/>
    <mergeCell ref="B27:D27"/>
    <mergeCell ref="B28:D28"/>
    <mergeCell ref="B29:D29"/>
    <mergeCell ref="B21:D21"/>
    <mergeCell ref="A22:D22"/>
    <mergeCell ref="B23:D23"/>
    <mergeCell ref="B24:D24"/>
    <mergeCell ref="B25:D25"/>
    <mergeCell ref="B26:D26"/>
  </mergeCells>
  <phoneticPr fontId="1"/>
  <conditionalFormatting sqref="B7:D12">
    <cfRule type="cellIs" dxfId="30" priority="6" operator="equal">
      <formula>0</formula>
    </cfRule>
  </conditionalFormatting>
  <conditionalFormatting sqref="B27:D27">
    <cfRule type="cellIs" dxfId="29" priority="3" operator="equal">
      <formula>"(e.g., articles, books, commercial brochures, slides, websites, etc. (please specify))"</formula>
    </cfRule>
  </conditionalFormatting>
  <conditionalFormatting sqref="B27:D29">
    <cfRule type="cellIs" dxfId="28" priority="4" operator="equal">
      <formula>0</formula>
    </cfRule>
  </conditionalFormatting>
  <conditionalFormatting sqref="B28:D28">
    <cfRule type="cellIs" dxfId="27" priority="2" operator="equal">
      <formula>"(Number of viewers in case of web, etc.)"</formula>
    </cfRule>
  </conditionalFormatting>
  <conditionalFormatting sqref="B29:D29">
    <cfRule type="cellIs" dxfId="26" priority="1" operator="equal">
      <formula>"(Please state clearly and concisely for what specific purpose the work will be used.)"</formula>
    </cfRule>
  </conditionalFormatting>
  <conditionalFormatting sqref="D3">
    <cfRule type="cellIs" dxfId="25" priority="5" operator="equal">
      <formula>0</formula>
    </cfRule>
  </conditionalFormatting>
  <dataValidations count="2">
    <dataValidation type="list" allowBlank="1" showInputMessage="1" showErrorMessage="1" sqref="B14" xr:uid="{B0365815-BE75-44F2-B2E5-12C64282536B}">
      <formula1>$G$7:$G$10</formula1>
    </dataValidation>
    <dataValidation allowBlank="1" showInputMessage="1" showErrorMessage="1" error="半角英数字" sqref="B19 B25" xr:uid="{C82B0B7E-A02F-44C6-8A6B-2B0388C478C1}"/>
  </dataValidations>
  <pageMargins left="0.7" right="0.7" top="0.75" bottom="0.75" header="0.3" footer="0.3"/>
  <pageSetup paperSize="9" scale="85" orientation="portrait" r:id="rId1"/>
  <ignoredErrors>
    <ignoredError sqref="B8:D12 D3 B7:C7"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750B1-83E8-4B2B-BF38-98B5E043E27E}">
  <dimension ref="A1:G30"/>
  <sheetViews>
    <sheetView showGridLines="0" topLeftCell="A4" zoomScaleNormal="100" zoomScaleSheetLayoutView="95" workbookViewId="0">
      <selection activeCell="B14" sqref="B14"/>
    </sheetView>
  </sheetViews>
  <sheetFormatPr defaultRowHeight="12.75"/>
  <cols>
    <col min="1" max="1" width="27.75" style="46" customWidth="1"/>
    <col min="2" max="3" width="21.25" style="46" customWidth="1"/>
    <col min="4" max="4" width="28" style="46" customWidth="1"/>
    <col min="5" max="5" width="8.75" style="46" customWidth="1"/>
    <col min="6" max="6" width="17.625" style="46" customWidth="1"/>
    <col min="7" max="16384" width="9" style="46"/>
  </cols>
  <sheetData>
    <row r="1" spans="1:7" ht="19.149999999999999" customHeight="1">
      <c r="A1" s="48">
        <v>-5</v>
      </c>
      <c r="C1" s="17" t="s">
        <v>25</v>
      </c>
      <c r="D1" s="46" t="str">
        <f>許可書!G169</f>
        <v>without permission -5</v>
      </c>
    </row>
    <row r="2" spans="1:7" ht="45.75" customHeight="1">
      <c r="A2" s="100" t="s">
        <v>21</v>
      </c>
      <c r="B2" s="101"/>
      <c r="C2" s="101"/>
      <c r="D2" s="101"/>
    </row>
    <row r="3" spans="1:7" ht="18.75" customHeight="1">
      <c r="C3" s="17" t="s">
        <v>22</v>
      </c>
      <c r="D3" s="58">
        <f>申請1!D3</f>
        <v>0</v>
      </c>
    </row>
    <row r="4" spans="1:7" ht="18" customHeight="1">
      <c r="A4" s="18" t="s">
        <v>23</v>
      </c>
    </row>
    <row r="5" spans="1:7" ht="18" customHeight="1">
      <c r="A5" s="18" t="s">
        <v>24</v>
      </c>
      <c r="B5" s="50"/>
    </row>
    <row r="6" spans="1:7" ht="13.5" thickBot="1"/>
    <row r="7" spans="1:7" ht="30.75" customHeight="1">
      <c r="A7" s="19" t="s">
        <v>26</v>
      </c>
      <c r="B7" s="113">
        <f>申請1!B7</f>
        <v>0</v>
      </c>
      <c r="C7" s="113"/>
      <c r="D7" s="51"/>
      <c r="G7" s="22" t="s">
        <v>36</v>
      </c>
    </row>
    <row r="8" spans="1:7" ht="30.75" customHeight="1">
      <c r="A8" s="21" t="s">
        <v>33</v>
      </c>
      <c r="B8" s="114">
        <f>申請1!B8</f>
        <v>0</v>
      </c>
      <c r="C8" s="114"/>
      <c r="D8" s="115"/>
      <c r="G8" s="22" t="s">
        <v>37</v>
      </c>
    </row>
    <row r="9" spans="1:7" ht="30.75" customHeight="1">
      <c r="A9" s="21" t="s">
        <v>28</v>
      </c>
      <c r="B9" s="114">
        <f>申請1!B9</f>
        <v>0</v>
      </c>
      <c r="C9" s="114"/>
      <c r="D9" s="115"/>
      <c r="G9" s="22" t="s">
        <v>38</v>
      </c>
    </row>
    <row r="10" spans="1:7" ht="30.75" customHeight="1">
      <c r="A10" s="21" t="s">
        <v>30</v>
      </c>
      <c r="B10" s="114">
        <f>申請1!B10</f>
        <v>0</v>
      </c>
      <c r="C10" s="114"/>
      <c r="D10" s="115"/>
    </row>
    <row r="11" spans="1:7" ht="30.75" customHeight="1">
      <c r="A11" s="52" t="s">
        <v>1</v>
      </c>
      <c r="B11" s="114">
        <f>申請1!B11</f>
        <v>0</v>
      </c>
      <c r="C11" s="114"/>
      <c r="D11" s="115"/>
    </row>
    <row r="12" spans="1:7" ht="30.75" customHeight="1" thickBot="1">
      <c r="A12" s="53" t="s">
        <v>0</v>
      </c>
      <c r="B12" s="116">
        <f>申請1!B12</f>
        <v>0</v>
      </c>
      <c r="C12" s="116"/>
      <c r="D12" s="117"/>
    </row>
    <row r="13" spans="1:7" ht="30.75" customHeight="1" thickBot="1">
      <c r="A13" s="54"/>
      <c r="B13" s="55"/>
      <c r="C13" s="55"/>
      <c r="D13" s="55"/>
    </row>
    <row r="14" spans="1:7" ht="30.75" customHeight="1" thickBot="1">
      <c r="A14" s="36" t="s">
        <v>35</v>
      </c>
      <c r="B14" s="56"/>
    </row>
    <row r="15" spans="1:7" ht="30.75" customHeight="1" thickBot="1"/>
    <row r="16" spans="1:7" ht="30.75" customHeight="1" thickTop="1" thickBot="1">
      <c r="A16" s="103" t="s">
        <v>40</v>
      </c>
      <c r="B16" s="104"/>
      <c r="C16" s="104"/>
      <c r="D16" s="105"/>
    </row>
    <row r="17" spans="1:4" ht="18.75" customHeight="1">
      <c r="A17" s="37" t="s">
        <v>42</v>
      </c>
      <c r="B17" s="83"/>
      <c r="C17" s="84"/>
      <c r="D17" s="85"/>
    </row>
    <row r="18" spans="1:4" ht="44.25" customHeight="1">
      <c r="A18" s="37" t="s">
        <v>43</v>
      </c>
      <c r="B18" s="86"/>
      <c r="C18" s="87"/>
      <c r="D18" s="88"/>
    </row>
    <row r="19" spans="1:4" ht="44.25" customHeight="1">
      <c r="A19" s="38" t="s">
        <v>44</v>
      </c>
      <c r="B19" s="86"/>
      <c r="C19" s="87"/>
      <c r="D19" s="88"/>
    </row>
    <row r="20" spans="1:4" ht="18.75" customHeight="1">
      <c r="A20" s="38" t="s">
        <v>46</v>
      </c>
      <c r="B20" s="89"/>
      <c r="C20" s="90"/>
      <c r="D20" s="91"/>
    </row>
    <row r="21" spans="1:4" ht="18.75" customHeight="1" thickBot="1">
      <c r="A21" s="39" t="s">
        <v>48</v>
      </c>
      <c r="B21" s="92"/>
      <c r="C21" s="93"/>
      <c r="D21" s="94"/>
    </row>
    <row r="22" spans="1:4" ht="36" customHeight="1" thickBot="1">
      <c r="A22" s="106" t="s">
        <v>50</v>
      </c>
      <c r="B22" s="107"/>
      <c r="C22" s="107"/>
      <c r="D22" s="107"/>
    </row>
    <row r="23" spans="1:4" ht="19.5" customHeight="1">
      <c r="A23" s="40" t="s">
        <v>52</v>
      </c>
      <c r="B23" s="80"/>
      <c r="C23" s="81"/>
      <c r="D23" s="82"/>
    </row>
    <row r="24" spans="1:4" ht="19.5" customHeight="1">
      <c r="A24" s="41" t="s">
        <v>53</v>
      </c>
      <c r="B24" s="77"/>
      <c r="C24" s="78"/>
      <c r="D24" s="79"/>
    </row>
    <row r="25" spans="1:4" ht="19.5" customHeight="1">
      <c r="A25" s="42" t="s">
        <v>54</v>
      </c>
      <c r="B25" s="77"/>
      <c r="C25" s="78"/>
      <c r="D25" s="79"/>
    </row>
    <row r="26" spans="1:4" ht="19.5" customHeight="1">
      <c r="A26" s="42" t="s">
        <v>55</v>
      </c>
      <c r="B26" s="77"/>
      <c r="C26" s="78"/>
      <c r="D26" s="79"/>
    </row>
    <row r="27" spans="1:4" ht="19.5" customHeight="1">
      <c r="A27" s="43" t="s">
        <v>56</v>
      </c>
      <c r="B27" s="95" t="s">
        <v>78</v>
      </c>
      <c r="C27" s="98"/>
      <c r="D27" s="99"/>
    </row>
    <row r="28" spans="1:4" ht="19.5" customHeight="1">
      <c r="A28" s="43" t="s">
        <v>57</v>
      </c>
      <c r="B28" s="95" t="s">
        <v>79</v>
      </c>
      <c r="C28" s="96"/>
      <c r="D28" s="97"/>
    </row>
    <row r="29" spans="1:4" ht="44.25" customHeight="1" thickBot="1">
      <c r="A29" s="44" t="s">
        <v>58</v>
      </c>
      <c r="B29" s="70" t="s">
        <v>80</v>
      </c>
      <c r="C29" s="71"/>
      <c r="D29" s="72"/>
    </row>
    <row r="30" spans="1:4" ht="15.6" customHeight="1">
      <c r="A30" s="57"/>
      <c r="B30" s="50"/>
      <c r="C30" s="50"/>
      <c r="D30" s="54"/>
    </row>
  </sheetData>
  <sheetProtection algorithmName="SHA-512" hashValue="ZPkl/u9V1U7j+gEQgM3J4SgcEmnlRGU90vDYHUcIsrrO/Ng8wGJ2cjB443BM6anHWy0NzKhsMG8L10rvNy3h1A==" saltValue="q9PppUrKhvLuRy79HPa5PQ==" spinCount="100000" sheet="1" selectLockedCells="1"/>
  <mergeCells count="21">
    <mergeCell ref="B20:D20"/>
    <mergeCell ref="A2:D2"/>
    <mergeCell ref="B7:C7"/>
    <mergeCell ref="B8:D8"/>
    <mergeCell ref="B9:D9"/>
    <mergeCell ref="B10:D10"/>
    <mergeCell ref="B11:D11"/>
    <mergeCell ref="B12:D12"/>
    <mergeCell ref="A16:D16"/>
    <mergeCell ref="B17:D17"/>
    <mergeCell ref="B18:D18"/>
    <mergeCell ref="B19:D19"/>
    <mergeCell ref="B27:D27"/>
    <mergeCell ref="B28:D28"/>
    <mergeCell ref="B29:D29"/>
    <mergeCell ref="B21:D21"/>
    <mergeCell ref="A22:D22"/>
    <mergeCell ref="B23:D23"/>
    <mergeCell ref="B24:D24"/>
    <mergeCell ref="B25:D25"/>
    <mergeCell ref="B26:D26"/>
  </mergeCells>
  <phoneticPr fontId="1"/>
  <conditionalFormatting sqref="B7:D12">
    <cfRule type="cellIs" dxfId="24" priority="6" operator="equal">
      <formula>0</formula>
    </cfRule>
  </conditionalFormatting>
  <conditionalFormatting sqref="B27:D27">
    <cfRule type="cellIs" dxfId="23" priority="3" operator="equal">
      <formula>"(e.g., articles, books, commercial brochures, slides, websites, etc. (please specify))"</formula>
    </cfRule>
  </conditionalFormatting>
  <conditionalFormatting sqref="B27:D29">
    <cfRule type="cellIs" dxfId="22" priority="4" operator="equal">
      <formula>0</formula>
    </cfRule>
  </conditionalFormatting>
  <conditionalFormatting sqref="B28:D28">
    <cfRule type="cellIs" dxfId="21" priority="2" operator="equal">
      <formula>"(Number of viewers in case of web, etc.)"</formula>
    </cfRule>
  </conditionalFormatting>
  <conditionalFormatting sqref="B29:D29">
    <cfRule type="cellIs" dxfId="20" priority="1" operator="equal">
      <formula>"(Please state clearly and concisely for what specific purpose the work will be used.)"</formula>
    </cfRule>
  </conditionalFormatting>
  <conditionalFormatting sqref="D3">
    <cfRule type="cellIs" dxfId="19" priority="5" operator="equal">
      <formula>0</formula>
    </cfRule>
  </conditionalFormatting>
  <dataValidations count="2">
    <dataValidation allowBlank="1" showInputMessage="1" showErrorMessage="1" error="半角英数字" sqref="B19 B25" xr:uid="{6E10D966-FF79-4BAA-97DE-822CC69E0812}"/>
    <dataValidation type="list" allowBlank="1" showInputMessage="1" showErrorMessage="1" sqref="B14" xr:uid="{A31A518E-1366-45C7-A6E1-0239FDFE69CD}">
      <formula1>$G$7:$G$10</formula1>
    </dataValidation>
  </dataValidations>
  <pageMargins left="0.7" right="0.7" top="0.75" bottom="0.75" header="0.3" footer="0.3"/>
  <pageSetup paperSize="9" scale="85" orientation="portrait" r:id="rId1"/>
  <ignoredErrors>
    <ignoredError sqref="B8:D12 D3 B7:C7"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83B20-F7CB-4FD6-8285-AF5B5C46C4AA}">
  <dimension ref="A1:G30"/>
  <sheetViews>
    <sheetView showGridLines="0" topLeftCell="A4" zoomScaleNormal="100" zoomScaleSheetLayoutView="95" workbookViewId="0">
      <selection activeCell="B14" sqref="B14"/>
    </sheetView>
  </sheetViews>
  <sheetFormatPr defaultRowHeight="12.75"/>
  <cols>
    <col min="1" max="1" width="27.75" style="46" customWidth="1"/>
    <col min="2" max="3" width="21.25" style="46" customWidth="1"/>
    <col min="4" max="4" width="28" style="46" customWidth="1"/>
    <col min="5" max="5" width="8.75" style="46" customWidth="1"/>
    <col min="6" max="6" width="17.625" style="46" customWidth="1"/>
    <col min="7" max="16384" width="9" style="46"/>
  </cols>
  <sheetData>
    <row r="1" spans="1:7" ht="19.149999999999999" customHeight="1">
      <c r="A1" s="48">
        <v>-6</v>
      </c>
      <c r="C1" s="17" t="s">
        <v>25</v>
      </c>
      <c r="D1" s="46" t="str">
        <f>許可書!G210</f>
        <v>without permission -6</v>
      </c>
    </row>
    <row r="2" spans="1:7" ht="45.75" customHeight="1">
      <c r="A2" s="100" t="s">
        <v>21</v>
      </c>
      <c r="B2" s="101"/>
      <c r="C2" s="101"/>
      <c r="D2" s="101"/>
    </row>
    <row r="3" spans="1:7" ht="18.75" customHeight="1">
      <c r="C3" s="17" t="s">
        <v>22</v>
      </c>
      <c r="D3" s="58">
        <f>申請1!D3</f>
        <v>0</v>
      </c>
    </row>
    <row r="4" spans="1:7" ht="18" customHeight="1">
      <c r="A4" s="18" t="s">
        <v>23</v>
      </c>
    </row>
    <row r="5" spans="1:7" ht="18" customHeight="1">
      <c r="A5" s="18" t="s">
        <v>24</v>
      </c>
      <c r="B5" s="50"/>
    </row>
    <row r="6" spans="1:7" ht="13.5" thickBot="1"/>
    <row r="7" spans="1:7" ht="30.75" customHeight="1">
      <c r="A7" s="19" t="s">
        <v>26</v>
      </c>
      <c r="B7" s="113">
        <f>申請1!B7</f>
        <v>0</v>
      </c>
      <c r="C7" s="113"/>
      <c r="D7" s="51"/>
      <c r="G7" s="22" t="s">
        <v>36</v>
      </c>
    </row>
    <row r="8" spans="1:7" ht="30.75" customHeight="1">
      <c r="A8" s="21" t="s">
        <v>33</v>
      </c>
      <c r="B8" s="114">
        <f>申請1!B8</f>
        <v>0</v>
      </c>
      <c r="C8" s="114"/>
      <c r="D8" s="115"/>
      <c r="G8" s="22" t="s">
        <v>37</v>
      </c>
    </row>
    <row r="9" spans="1:7" ht="30.75" customHeight="1">
      <c r="A9" s="21" t="s">
        <v>28</v>
      </c>
      <c r="B9" s="114">
        <f>申請1!B9</f>
        <v>0</v>
      </c>
      <c r="C9" s="114"/>
      <c r="D9" s="115"/>
      <c r="G9" s="22" t="s">
        <v>38</v>
      </c>
    </row>
    <row r="10" spans="1:7" ht="30.75" customHeight="1">
      <c r="A10" s="21" t="s">
        <v>30</v>
      </c>
      <c r="B10" s="114">
        <f>申請1!B10</f>
        <v>0</v>
      </c>
      <c r="C10" s="114"/>
      <c r="D10" s="115"/>
    </row>
    <row r="11" spans="1:7" ht="30.75" customHeight="1">
      <c r="A11" s="52" t="s">
        <v>1</v>
      </c>
      <c r="B11" s="114">
        <f>申請1!B11</f>
        <v>0</v>
      </c>
      <c r="C11" s="114"/>
      <c r="D11" s="115"/>
    </row>
    <row r="12" spans="1:7" ht="30.75" customHeight="1" thickBot="1">
      <c r="A12" s="53" t="s">
        <v>0</v>
      </c>
      <c r="B12" s="116">
        <f>申請1!B12</f>
        <v>0</v>
      </c>
      <c r="C12" s="116"/>
      <c r="D12" s="117"/>
    </row>
    <row r="13" spans="1:7" ht="30.75" customHeight="1" thickBot="1">
      <c r="A13" s="54"/>
      <c r="B13" s="55"/>
      <c r="C13" s="55"/>
      <c r="D13" s="55"/>
    </row>
    <row r="14" spans="1:7" ht="30.75" customHeight="1" thickBot="1">
      <c r="A14" s="36" t="s">
        <v>35</v>
      </c>
      <c r="B14" s="56"/>
    </row>
    <row r="15" spans="1:7" ht="30.75" customHeight="1" thickBot="1"/>
    <row r="16" spans="1:7" ht="30.75" customHeight="1" thickTop="1" thickBot="1">
      <c r="A16" s="103" t="s">
        <v>40</v>
      </c>
      <c r="B16" s="104"/>
      <c r="C16" s="104"/>
      <c r="D16" s="105"/>
    </row>
    <row r="17" spans="1:4" ht="18.75" customHeight="1">
      <c r="A17" s="37" t="s">
        <v>42</v>
      </c>
      <c r="B17" s="83"/>
      <c r="C17" s="84"/>
      <c r="D17" s="85"/>
    </row>
    <row r="18" spans="1:4" ht="44.25" customHeight="1">
      <c r="A18" s="37" t="s">
        <v>43</v>
      </c>
      <c r="B18" s="86"/>
      <c r="C18" s="87"/>
      <c r="D18" s="88"/>
    </row>
    <row r="19" spans="1:4" ht="44.25" customHeight="1">
      <c r="A19" s="38" t="s">
        <v>44</v>
      </c>
      <c r="B19" s="86"/>
      <c r="C19" s="87"/>
      <c r="D19" s="88"/>
    </row>
    <row r="20" spans="1:4" ht="18.75" customHeight="1">
      <c r="A20" s="38" t="s">
        <v>46</v>
      </c>
      <c r="B20" s="89"/>
      <c r="C20" s="90"/>
      <c r="D20" s="91"/>
    </row>
    <row r="21" spans="1:4" ht="18.75" customHeight="1" thickBot="1">
      <c r="A21" s="39" t="s">
        <v>48</v>
      </c>
      <c r="B21" s="92"/>
      <c r="C21" s="93"/>
      <c r="D21" s="94"/>
    </row>
    <row r="22" spans="1:4" ht="36" customHeight="1" thickBot="1">
      <c r="A22" s="106" t="s">
        <v>50</v>
      </c>
      <c r="B22" s="107"/>
      <c r="C22" s="107"/>
      <c r="D22" s="107"/>
    </row>
    <row r="23" spans="1:4" ht="19.5" customHeight="1">
      <c r="A23" s="40" t="s">
        <v>52</v>
      </c>
      <c r="B23" s="80"/>
      <c r="C23" s="81"/>
      <c r="D23" s="82"/>
    </row>
    <row r="24" spans="1:4" ht="19.5" customHeight="1">
      <c r="A24" s="41" t="s">
        <v>53</v>
      </c>
      <c r="B24" s="77"/>
      <c r="C24" s="78"/>
      <c r="D24" s="79"/>
    </row>
    <row r="25" spans="1:4" ht="19.5" customHeight="1">
      <c r="A25" s="42" t="s">
        <v>54</v>
      </c>
      <c r="B25" s="77"/>
      <c r="C25" s="78"/>
      <c r="D25" s="79"/>
    </row>
    <row r="26" spans="1:4" ht="19.5" customHeight="1">
      <c r="A26" s="42" t="s">
        <v>55</v>
      </c>
      <c r="B26" s="77"/>
      <c r="C26" s="78"/>
      <c r="D26" s="79"/>
    </row>
    <row r="27" spans="1:4" ht="19.5" customHeight="1">
      <c r="A27" s="43" t="s">
        <v>56</v>
      </c>
      <c r="B27" s="95" t="s">
        <v>78</v>
      </c>
      <c r="C27" s="98"/>
      <c r="D27" s="99"/>
    </row>
    <row r="28" spans="1:4" ht="19.5" customHeight="1">
      <c r="A28" s="43" t="s">
        <v>57</v>
      </c>
      <c r="B28" s="95" t="s">
        <v>79</v>
      </c>
      <c r="C28" s="96"/>
      <c r="D28" s="97"/>
    </row>
    <row r="29" spans="1:4" ht="44.25" customHeight="1" thickBot="1">
      <c r="A29" s="44" t="s">
        <v>58</v>
      </c>
      <c r="B29" s="70" t="s">
        <v>80</v>
      </c>
      <c r="C29" s="71"/>
      <c r="D29" s="72"/>
    </row>
    <row r="30" spans="1:4" ht="15.6" customHeight="1">
      <c r="A30" s="57"/>
      <c r="B30" s="50"/>
      <c r="C30" s="50"/>
      <c r="D30" s="54"/>
    </row>
  </sheetData>
  <sheetProtection algorithmName="SHA-512" hashValue="Pfs1AYIv0DDyOw1fF34dfX6QLx9ZlapPWpKp9NeP4FQUtibeQ1ElydjFFOcLxnGc2kVTZNd1eahTh0wXkUvNNw==" saltValue="sARSS+RpEDQnPdYqs7D7jg==" spinCount="100000" sheet="1" selectLockedCells="1"/>
  <mergeCells count="21">
    <mergeCell ref="B20:D20"/>
    <mergeCell ref="A2:D2"/>
    <mergeCell ref="B7:C7"/>
    <mergeCell ref="B8:D8"/>
    <mergeCell ref="B9:D9"/>
    <mergeCell ref="B10:D10"/>
    <mergeCell ref="B11:D11"/>
    <mergeCell ref="B12:D12"/>
    <mergeCell ref="A16:D16"/>
    <mergeCell ref="B17:D17"/>
    <mergeCell ref="B18:D18"/>
    <mergeCell ref="B19:D19"/>
    <mergeCell ref="B27:D27"/>
    <mergeCell ref="B28:D28"/>
    <mergeCell ref="B29:D29"/>
    <mergeCell ref="B21:D21"/>
    <mergeCell ref="A22:D22"/>
    <mergeCell ref="B23:D23"/>
    <mergeCell ref="B24:D24"/>
    <mergeCell ref="B25:D25"/>
    <mergeCell ref="B26:D26"/>
  </mergeCells>
  <phoneticPr fontId="1"/>
  <conditionalFormatting sqref="B7:D12">
    <cfRule type="cellIs" dxfId="18" priority="6" operator="equal">
      <formula>0</formula>
    </cfRule>
  </conditionalFormatting>
  <conditionalFormatting sqref="B27:D27">
    <cfRule type="cellIs" dxfId="17" priority="3" operator="equal">
      <formula>"(e.g., articles, books, commercial brochures, slides, websites, etc. (please specify))"</formula>
    </cfRule>
  </conditionalFormatting>
  <conditionalFormatting sqref="B27:D29">
    <cfRule type="cellIs" dxfId="16" priority="4" operator="equal">
      <formula>0</formula>
    </cfRule>
  </conditionalFormatting>
  <conditionalFormatting sqref="B28:D28">
    <cfRule type="cellIs" dxfId="15" priority="2" operator="equal">
      <formula>"(Number of viewers in case of web, etc.)"</formula>
    </cfRule>
  </conditionalFormatting>
  <conditionalFormatting sqref="B29:D29">
    <cfRule type="cellIs" dxfId="14" priority="1" operator="equal">
      <formula>"(Please state clearly and concisely for what specific purpose the work will be used.)"</formula>
    </cfRule>
  </conditionalFormatting>
  <conditionalFormatting sqref="D3">
    <cfRule type="cellIs" dxfId="13" priority="5" operator="equal">
      <formula>0</formula>
    </cfRule>
  </conditionalFormatting>
  <dataValidations count="2">
    <dataValidation type="list" allowBlank="1" showInputMessage="1" showErrorMessage="1" sqref="B14" xr:uid="{5D810B13-A01C-442E-81C5-DB644E18296E}">
      <formula1>$G$7:$G$10</formula1>
    </dataValidation>
    <dataValidation allowBlank="1" showInputMessage="1" showErrorMessage="1" error="半角英数字" sqref="B19 B25" xr:uid="{2F882CC6-10A8-4867-89C8-B9588BF0B511}"/>
  </dataValidations>
  <pageMargins left="0.7" right="0.7" top="0.75" bottom="0.75" header="0.3" footer="0.3"/>
  <pageSetup paperSize="9" scale="85" orientation="portrait" r:id="rId1"/>
  <ignoredErrors>
    <ignoredError sqref="B8:D8 B12:D12 C10:D10 C11:D11 C9:D9 B7:C7"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0CD90-D3E9-4502-BAFD-D6E99C122841}">
  <dimension ref="A1:AK9"/>
  <sheetViews>
    <sheetView workbookViewId="0">
      <selection activeCell="W2" sqref="W2"/>
    </sheetView>
  </sheetViews>
  <sheetFormatPr defaultRowHeight="11.25"/>
  <cols>
    <col min="1" max="1" width="10.5" style="10" customWidth="1"/>
    <col min="2" max="14" width="9" style="10"/>
    <col min="15" max="15" width="12.625" style="10" customWidth="1"/>
    <col min="16" max="21" width="9" style="10"/>
    <col min="22" max="22" width="17.625" style="10" customWidth="1"/>
    <col min="23" max="16384" width="9" style="10"/>
  </cols>
  <sheetData>
    <row r="1" spans="1:37" s="14" customFormat="1" ht="24" customHeight="1" thickBot="1">
      <c r="A1" s="13" t="s">
        <v>19</v>
      </c>
      <c r="B1" s="13" t="s">
        <v>20</v>
      </c>
      <c r="C1" s="13" t="s">
        <v>4</v>
      </c>
      <c r="D1" s="20" t="s">
        <v>27</v>
      </c>
      <c r="E1" s="20" t="s">
        <v>34</v>
      </c>
      <c r="F1" s="20" t="s">
        <v>29</v>
      </c>
      <c r="G1" s="20" t="s">
        <v>31</v>
      </c>
      <c r="H1" s="13" t="s">
        <v>2</v>
      </c>
      <c r="I1" s="13" t="s">
        <v>3</v>
      </c>
      <c r="J1" s="20" t="s">
        <v>35</v>
      </c>
      <c r="K1" s="20" t="s">
        <v>42</v>
      </c>
      <c r="L1" s="20" t="s">
        <v>43</v>
      </c>
      <c r="M1" s="20" t="s">
        <v>44</v>
      </c>
      <c r="N1" s="20" t="s">
        <v>46</v>
      </c>
      <c r="O1" s="20" t="s">
        <v>48</v>
      </c>
      <c r="P1" s="20" t="s">
        <v>52</v>
      </c>
      <c r="Q1" s="20" t="s">
        <v>53</v>
      </c>
      <c r="R1" s="20" t="s">
        <v>54</v>
      </c>
      <c r="S1" s="20" t="s">
        <v>55</v>
      </c>
      <c r="T1" s="20" t="s">
        <v>56</v>
      </c>
      <c r="U1" s="20" t="s">
        <v>57</v>
      </c>
      <c r="V1" s="20" t="s">
        <v>58</v>
      </c>
      <c r="W1" s="8" t="s">
        <v>5</v>
      </c>
      <c r="X1" s="8" t="s">
        <v>6</v>
      </c>
      <c r="Y1" s="20" t="s">
        <v>32</v>
      </c>
      <c r="Z1" s="8" t="s">
        <v>7</v>
      </c>
      <c r="AA1" s="8" t="s">
        <v>8</v>
      </c>
      <c r="AB1" s="8" t="s">
        <v>9</v>
      </c>
      <c r="AC1" s="8" t="s">
        <v>10</v>
      </c>
      <c r="AD1" s="8" t="s">
        <v>11</v>
      </c>
      <c r="AE1" s="8" t="s">
        <v>18</v>
      </c>
      <c r="AF1" s="8" t="s">
        <v>12</v>
      </c>
      <c r="AG1" s="8" t="s">
        <v>13</v>
      </c>
      <c r="AH1" s="9" t="s">
        <v>14</v>
      </c>
      <c r="AI1" s="9" t="s">
        <v>15</v>
      </c>
      <c r="AJ1" s="9" t="s">
        <v>16</v>
      </c>
      <c r="AK1" s="8" t="s">
        <v>17</v>
      </c>
    </row>
    <row r="2" spans="1:37" ht="24" customHeight="1" thickBot="1">
      <c r="A2" s="59" t="s">
        <v>59</v>
      </c>
      <c r="B2" s="60"/>
      <c r="C2" s="11">
        <f>申請1!$D$3</f>
        <v>0</v>
      </c>
      <c r="D2" s="10">
        <f>申請1!$B$7</f>
        <v>0</v>
      </c>
      <c r="E2" s="10">
        <f>申請1!$B$8</f>
        <v>0</v>
      </c>
      <c r="F2" s="10">
        <f>申請1!$B$9</f>
        <v>0</v>
      </c>
      <c r="G2" s="10">
        <f>申請1!$B$10</f>
        <v>0</v>
      </c>
      <c r="H2" s="10">
        <f>申請1!$B$11</f>
        <v>0</v>
      </c>
      <c r="I2" s="10">
        <f>申請1!$B$12</f>
        <v>0</v>
      </c>
      <c r="J2" s="10">
        <f>申請1!$B$14</f>
        <v>0</v>
      </c>
      <c r="K2" s="10">
        <f>申請1!$B$17</f>
        <v>0</v>
      </c>
      <c r="L2" s="10">
        <f>申請1!$B$18</f>
        <v>0</v>
      </c>
      <c r="M2" s="10">
        <f>申請1!$B$19</f>
        <v>0</v>
      </c>
      <c r="N2" s="10">
        <f>申請1!$B$20</f>
        <v>0</v>
      </c>
      <c r="O2" s="10">
        <f>申請1!$B$21</f>
        <v>0</v>
      </c>
      <c r="P2" s="10">
        <f>申請1!$B$23</f>
        <v>0</v>
      </c>
      <c r="Q2" s="10">
        <f>申請1!$B$24</f>
        <v>0</v>
      </c>
      <c r="R2" s="10">
        <f>申請1!$B$25</f>
        <v>0</v>
      </c>
      <c r="S2" s="10">
        <f>申請1!$B$26</f>
        <v>0</v>
      </c>
      <c r="T2" s="35" t="str">
        <f>申請1!$B$27</f>
        <v>(e.g., articles, books, commercial brochures, slides, websites, etc. (please specify))</v>
      </c>
      <c r="U2" s="35" t="str">
        <f>申請1!$B$28</f>
        <v>(Number of viewers in case of web, etc.)</v>
      </c>
      <c r="V2" s="35" t="str">
        <f>申請1!$B$29</f>
        <v>(Please state clearly and concisely for what specific purpose the work will be used.)</v>
      </c>
      <c r="W2" s="63"/>
      <c r="X2" s="64"/>
      <c r="Y2" s="64"/>
      <c r="Z2" s="65"/>
      <c r="AA2" s="65"/>
      <c r="AB2" s="65"/>
      <c r="AC2" s="65"/>
      <c r="AD2" s="65"/>
      <c r="AE2" s="65"/>
      <c r="AF2" s="65">
        <f>(Z2+AA2+AB2+AC2+AD2+AE2)*0.1</f>
        <v>0</v>
      </c>
      <c r="AG2" s="65">
        <f>SUM(Z2:AF2)</f>
        <v>0</v>
      </c>
      <c r="AH2" s="64"/>
      <c r="AI2" s="66"/>
      <c r="AJ2" s="64"/>
      <c r="AK2" s="67"/>
    </row>
    <row r="3" spans="1:37" ht="24" customHeight="1">
      <c r="A3" s="59" t="s">
        <v>59</v>
      </c>
      <c r="B3" s="60"/>
      <c r="C3" s="11">
        <f>申請2!$D$3</f>
        <v>0</v>
      </c>
      <c r="D3" s="10">
        <f>申請2!$B$7</f>
        <v>0</v>
      </c>
      <c r="E3" s="10">
        <f>申請2!$B$8</f>
        <v>0</v>
      </c>
      <c r="F3" s="10">
        <f>申請2!$B$9</f>
        <v>0</v>
      </c>
      <c r="G3" s="10">
        <f>申請2!$B$10</f>
        <v>0</v>
      </c>
      <c r="H3" s="10">
        <f>申請2!$B$11</f>
        <v>0</v>
      </c>
      <c r="I3" s="10">
        <f>申請2!$B$12</f>
        <v>0</v>
      </c>
      <c r="J3" s="10">
        <f>申請2!$B$14</f>
        <v>0</v>
      </c>
      <c r="K3" s="10">
        <f>申請2!$B$17</f>
        <v>0</v>
      </c>
      <c r="L3" s="10">
        <f>申請2!$B$18</f>
        <v>0</v>
      </c>
      <c r="M3" s="10">
        <f>申請2!$B$19</f>
        <v>0</v>
      </c>
      <c r="N3" s="10">
        <f>申請2!$B$20</f>
        <v>0</v>
      </c>
      <c r="O3" s="10">
        <f>申請2!$B$21</f>
        <v>0</v>
      </c>
      <c r="P3" s="10">
        <f>申請2!$B$23</f>
        <v>0</v>
      </c>
      <c r="Q3" s="10">
        <f>申請2!$B$24</f>
        <v>0</v>
      </c>
      <c r="R3" s="10">
        <f>申請2!$B$25</f>
        <v>0</v>
      </c>
      <c r="S3" s="10">
        <f>申請2!$B$26</f>
        <v>0</v>
      </c>
      <c r="T3" s="35" t="str">
        <f>申請2!$B$27</f>
        <v>(e.g., articles, books, commercial brochures, slides, websites, etc. (please specify))</v>
      </c>
      <c r="U3" s="35" t="str">
        <f>申請2!$B$28</f>
        <v>(Number of viewers in case of web, etc.)</v>
      </c>
      <c r="V3" s="35" t="str">
        <f>申請2!$B$29</f>
        <v>(Please state clearly and concisely for what specific purpose the work will be used.)</v>
      </c>
      <c r="W3" s="61"/>
      <c r="X3" s="61"/>
      <c r="Y3" s="61"/>
      <c r="Z3" s="62"/>
      <c r="AA3" s="62"/>
      <c r="AB3" s="62"/>
      <c r="AC3" s="62"/>
      <c r="AD3" s="62"/>
      <c r="AE3" s="62"/>
      <c r="AF3" s="62"/>
      <c r="AG3" s="62"/>
      <c r="AH3" s="61"/>
      <c r="AI3" s="61"/>
      <c r="AJ3" s="61"/>
      <c r="AK3" s="61"/>
    </row>
    <row r="4" spans="1:37" ht="24" customHeight="1">
      <c r="A4" s="59" t="s">
        <v>59</v>
      </c>
      <c r="B4" s="60"/>
      <c r="C4" s="11">
        <f>申請3!$D$3</f>
        <v>0</v>
      </c>
      <c r="D4" s="10">
        <f>申請3!$B$7</f>
        <v>0</v>
      </c>
      <c r="E4" s="10">
        <f>申請3!$B$8</f>
        <v>0</v>
      </c>
      <c r="F4" s="10">
        <f>申請3!$B$9</f>
        <v>0</v>
      </c>
      <c r="G4" s="10">
        <f>申請3!$B$10</f>
        <v>0</v>
      </c>
      <c r="H4" s="10">
        <f>申請3!$B$11</f>
        <v>0</v>
      </c>
      <c r="I4" s="10">
        <f>申請3!$B$12</f>
        <v>0</v>
      </c>
      <c r="J4" s="10">
        <f>申請3!$B$14</f>
        <v>0</v>
      </c>
      <c r="K4" s="10">
        <f>申請3!$B$17</f>
        <v>0</v>
      </c>
      <c r="L4" s="10">
        <f>申請3!$B$18</f>
        <v>0</v>
      </c>
      <c r="M4" s="10">
        <f>申請3!$B$19</f>
        <v>0</v>
      </c>
      <c r="N4" s="10">
        <f>申請3!$B$20</f>
        <v>0</v>
      </c>
      <c r="O4" s="10">
        <f>申請3!$B$21</f>
        <v>0</v>
      </c>
      <c r="P4" s="10">
        <f>申請3!$B$23</f>
        <v>0</v>
      </c>
      <c r="Q4" s="10">
        <f>申請3!$B$24</f>
        <v>0</v>
      </c>
      <c r="R4" s="10">
        <f>申請3!$B$25</f>
        <v>0</v>
      </c>
      <c r="S4" s="10">
        <f>申請3!$B$26</f>
        <v>0</v>
      </c>
      <c r="T4" s="35" t="str">
        <f>申請3!$B$27</f>
        <v>(e.g., articles, books, commercial brochures, slides, websites, etc. (please specify))</v>
      </c>
      <c r="U4" s="35" t="str">
        <f>申請3!$B$28</f>
        <v>(Number of viewers in case of web, etc.)</v>
      </c>
      <c r="V4" s="35" t="str">
        <f>申請3!$B$29</f>
        <v>(Please state clearly and concisely for what specific purpose the work will be used.)</v>
      </c>
      <c r="W4" s="61"/>
      <c r="X4" s="61"/>
      <c r="Y4" s="61"/>
      <c r="Z4" s="62"/>
      <c r="AA4" s="62"/>
      <c r="AB4" s="62"/>
      <c r="AC4" s="62"/>
      <c r="AD4" s="62"/>
      <c r="AE4" s="62"/>
      <c r="AF4" s="62"/>
      <c r="AG4" s="62"/>
      <c r="AH4" s="61"/>
      <c r="AI4" s="61"/>
      <c r="AJ4" s="61"/>
      <c r="AK4" s="61"/>
    </row>
    <row r="5" spans="1:37" ht="24" customHeight="1">
      <c r="A5" s="59" t="s">
        <v>59</v>
      </c>
      <c r="B5" s="60"/>
      <c r="C5" s="11">
        <f>申請4!$D$3</f>
        <v>0</v>
      </c>
      <c r="D5" s="10">
        <f>申請4!$B$7</f>
        <v>0</v>
      </c>
      <c r="E5" s="10">
        <f>申請4!$B$8</f>
        <v>0</v>
      </c>
      <c r="F5" s="10">
        <f>申請4!$B$9</f>
        <v>0</v>
      </c>
      <c r="G5" s="10">
        <f>申請4!$B$10</f>
        <v>0</v>
      </c>
      <c r="H5" s="10">
        <f>申請4!$B$11</f>
        <v>0</v>
      </c>
      <c r="I5" s="10">
        <f>申請4!$B$12</f>
        <v>0</v>
      </c>
      <c r="J5" s="10">
        <f>申請4!$B$14</f>
        <v>0</v>
      </c>
      <c r="K5" s="10">
        <f>申請4!$B$17</f>
        <v>0</v>
      </c>
      <c r="L5" s="10">
        <f>申請4!$B$18</f>
        <v>0</v>
      </c>
      <c r="M5" s="10">
        <f>申請4!$B$19</f>
        <v>0</v>
      </c>
      <c r="N5" s="10">
        <f>申請4!$B$20</f>
        <v>0</v>
      </c>
      <c r="O5" s="10">
        <f>申請4!$B$21</f>
        <v>0</v>
      </c>
      <c r="P5" s="10">
        <f>申請4!$B$23</f>
        <v>0</v>
      </c>
      <c r="Q5" s="10">
        <f>申請4!$B$24</f>
        <v>0</v>
      </c>
      <c r="R5" s="10">
        <f>申請4!$B$25</f>
        <v>0</v>
      </c>
      <c r="S5" s="10">
        <f>申請4!$B$26</f>
        <v>0</v>
      </c>
      <c r="T5" s="35" t="str">
        <f>申請4!$B$27</f>
        <v>(e.g., articles, books, commercial brochures, slides, websites, etc. (please specify))</v>
      </c>
      <c r="U5" s="35" t="str">
        <f>申請4!$B$28</f>
        <v>(Number of viewers in case of web, etc.)</v>
      </c>
      <c r="V5" s="35" t="str">
        <f>申請4!$B$29</f>
        <v>(Please state clearly and concisely for what specific purpose the work will be used.)</v>
      </c>
      <c r="W5" s="61"/>
      <c r="X5" s="61"/>
      <c r="Y5" s="61"/>
      <c r="Z5" s="62"/>
      <c r="AA5" s="62"/>
      <c r="AB5" s="62"/>
      <c r="AC5" s="62"/>
      <c r="AD5" s="62"/>
      <c r="AE5" s="62"/>
      <c r="AF5" s="62"/>
      <c r="AG5" s="62"/>
      <c r="AH5" s="61"/>
      <c r="AI5" s="61"/>
      <c r="AJ5" s="61"/>
      <c r="AK5" s="61"/>
    </row>
    <row r="6" spans="1:37" ht="24" customHeight="1">
      <c r="A6" s="59" t="s">
        <v>59</v>
      </c>
      <c r="B6" s="60"/>
      <c r="C6" s="11">
        <f>申請5!$D$3</f>
        <v>0</v>
      </c>
      <c r="D6" s="10">
        <f>申請5!$B$7</f>
        <v>0</v>
      </c>
      <c r="E6" s="10">
        <f>申請5!$B$8</f>
        <v>0</v>
      </c>
      <c r="F6" s="10">
        <f>申請5!$B$9</f>
        <v>0</v>
      </c>
      <c r="G6" s="10">
        <f>申請5!$B$10</f>
        <v>0</v>
      </c>
      <c r="H6" s="10">
        <f>申請5!$B$11</f>
        <v>0</v>
      </c>
      <c r="I6" s="10">
        <f>申請5!$B$12</f>
        <v>0</v>
      </c>
      <c r="J6" s="10">
        <f>申請5!$B$14</f>
        <v>0</v>
      </c>
      <c r="K6" s="10">
        <f>申請5!$B$17</f>
        <v>0</v>
      </c>
      <c r="L6" s="10">
        <f>申請5!$B$18</f>
        <v>0</v>
      </c>
      <c r="M6" s="10">
        <f>申請5!$B$19</f>
        <v>0</v>
      </c>
      <c r="N6" s="10">
        <f>申請5!$B$20</f>
        <v>0</v>
      </c>
      <c r="O6" s="10">
        <f>申請5!$B$21</f>
        <v>0</v>
      </c>
      <c r="P6" s="10">
        <f>申請5!$B$23</f>
        <v>0</v>
      </c>
      <c r="Q6" s="10">
        <f>申請5!$B$24</f>
        <v>0</v>
      </c>
      <c r="R6" s="10">
        <f>申請5!$B$25</f>
        <v>0</v>
      </c>
      <c r="S6" s="10">
        <f>申請5!$B$26</f>
        <v>0</v>
      </c>
      <c r="T6" s="35" t="str">
        <f>申請5!$B$27</f>
        <v>(e.g., articles, books, commercial brochures, slides, websites, etc. (please specify))</v>
      </c>
      <c r="U6" s="35" t="str">
        <f>申請5!$B$28</f>
        <v>(Number of viewers in case of web, etc.)</v>
      </c>
      <c r="V6" s="35" t="str">
        <f>申請5!$B$29</f>
        <v>(Please state clearly and concisely for what specific purpose the work will be used.)</v>
      </c>
      <c r="W6" s="61"/>
      <c r="X6" s="61"/>
      <c r="Y6" s="61"/>
      <c r="Z6" s="62"/>
      <c r="AA6" s="62"/>
      <c r="AB6" s="62"/>
      <c r="AC6" s="62"/>
      <c r="AD6" s="62"/>
      <c r="AE6" s="62"/>
      <c r="AF6" s="62"/>
      <c r="AG6" s="62"/>
      <c r="AH6" s="61"/>
      <c r="AI6" s="61"/>
      <c r="AJ6" s="61"/>
      <c r="AK6" s="61"/>
    </row>
    <row r="7" spans="1:37" ht="24" customHeight="1">
      <c r="A7" s="59" t="s">
        <v>59</v>
      </c>
      <c r="B7" s="60"/>
      <c r="C7" s="11">
        <f>申請6!$D$3</f>
        <v>0</v>
      </c>
      <c r="D7" s="10">
        <f>申請6!$B$7</f>
        <v>0</v>
      </c>
      <c r="E7" s="10">
        <f>申請6!$B$8</f>
        <v>0</v>
      </c>
      <c r="F7" s="10">
        <f>申請6!$B$9</f>
        <v>0</v>
      </c>
      <c r="G7" s="10">
        <f>申請6!$B$10</f>
        <v>0</v>
      </c>
      <c r="H7" s="10">
        <f>申請6!$B$11</f>
        <v>0</v>
      </c>
      <c r="I7" s="10">
        <f>申請6!$B$12</f>
        <v>0</v>
      </c>
      <c r="J7" s="10">
        <f>申請6!$B$14</f>
        <v>0</v>
      </c>
      <c r="K7" s="10">
        <f>申請6!$B$17</f>
        <v>0</v>
      </c>
      <c r="L7" s="10">
        <f>申請6!$B$18</f>
        <v>0</v>
      </c>
      <c r="M7" s="10">
        <f>申請6!$B$19</f>
        <v>0</v>
      </c>
      <c r="N7" s="10">
        <f>申請6!$B$20</f>
        <v>0</v>
      </c>
      <c r="O7" s="10">
        <f>申請6!$B$21</f>
        <v>0</v>
      </c>
      <c r="P7" s="10">
        <f>申請6!$B$23</f>
        <v>0</v>
      </c>
      <c r="Q7" s="10">
        <f>申請6!$B$24</f>
        <v>0</v>
      </c>
      <c r="R7" s="10">
        <f>申請6!$B$25</f>
        <v>0</v>
      </c>
      <c r="S7" s="10">
        <f>申請6!$B$26</f>
        <v>0</v>
      </c>
      <c r="T7" s="35" t="str">
        <f>申請6!$B$27</f>
        <v>(e.g., articles, books, commercial brochures, slides, websites, etc. (please specify))</v>
      </c>
      <c r="U7" s="35" t="str">
        <f>申請6!$B$28</f>
        <v>(Number of viewers in case of web, etc.)</v>
      </c>
      <c r="V7" s="35" t="str">
        <f>申請6!$B$29</f>
        <v>(Please state clearly and concisely for what specific purpose the work will be used.)</v>
      </c>
      <c r="W7" s="61"/>
      <c r="X7" s="61"/>
      <c r="Y7" s="61"/>
      <c r="Z7" s="62"/>
      <c r="AA7" s="62"/>
      <c r="AB7" s="62"/>
      <c r="AC7" s="62"/>
      <c r="AD7" s="62"/>
      <c r="AE7" s="62"/>
      <c r="AF7" s="62"/>
      <c r="AG7" s="62"/>
      <c r="AH7" s="61"/>
      <c r="AI7" s="61"/>
      <c r="AJ7" s="61"/>
      <c r="AK7" s="61"/>
    </row>
    <row r="8" spans="1:37" ht="24" customHeight="1">
      <c r="T8" s="35"/>
      <c r="U8" s="35"/>
      <c r="V8" s="35"/>
    </row>
    <row r="9" spans="1:37" ht="24" customHeight="1"/>
  </sheetData>
  <sheetProtection algorithmName="SHA-512" hashValue="xL1rzl20P/VZDF/kOjiAL6I7VEsUxNk2hfwNi/BK2fA0vIUD/svnz4gjk/rE84WRhy4lbR7amCwGwH8HJrr/WQ==" saltValue="dbA0JodqtSSSH3qNMzuZWA==" spinCount="100000" sheet="1" selectLockedCells="1"/>
  <phoneticPr fontId="1"/>
  <conditionalFormatting sqref="C2:S7">
    <cfRule type="cellIs" dxfId="12" priority="6" operator="equal">
      <formula>0</formula>
    </cfRule>
  </conditionalFormatting>
  <conditionalFormatting sqref="T2:T7">
    <cfRule type="cellIs" dxfId="11" priority="4" operator="equal">
      <formula>"(e.g., articles, books, commercial brochures, slides, websites, etc. (please specify))"</formula>
    </cfRule>
  </conditionalFormatting>
  <conditionalFormatting sqref="U2:U7">
    <cfRule type="cellIs" dxfId="10" priority="3" operator="equal">
      <formula>"(Number of viewers in case of web, etc.)"</formula>
    </cfRule>
  </conditionalFormatting>
  <conditionalFormatting sqref="V2:V7">
    <cfRule type="cellIs" dxfId="9" priority="1" operator="equal">
      <formula>"(Please state clearly and concisely for what specific purpose the work will be used.)"</formula>
    </cfRule>
    <cfRule type="cellIs" priority="2" operator="equal">
      <formula>"(Please state clearly and concisely for what specific purpose the work will be used.)"</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BDA8B-E6B5-429E-8D08-F89A99F7FFA1}">
  <dimension ref="A4:Q234"/>
  <sheetViews>
    <sheetView topLeftCell="A252" workbookViewId="0">
      <selection activeCell="B233" sqref="B233:G234"/>
    </sheetView>
  </sheetViews>
  <sheetFormatPr defaultRowHeight="15"/>
  <cols>
    <col min="1" max="1" width="5.875" style="2" customWidth="1"/>
    <col min="2" max="3" width="9" style="2"/>
    <col min="4" max="8" width="11.125" style="2" customWidth="1"/>
    <col min="9" max="10" width="9" style="15"/>
    <col min="11" max="11" width="9" style="23"/>
    <col min="12" max="17" width="9" style="15"/>
    <col min="18" max="16384" width="9" style="2"/>
  </cols>
  <sheetData>
    <row r="4" spans="1:11">
      <c r="G4" s="18" t="s">
        <v>60</v>
      </c>
    </row>
    <row r="5" spans="1:11" ht="18.75" customHeight="1">
      <c r="G5" s="125" t="str">
        <f>リスト!A2&amp;" "&amp;申請1!A1</f>
        <v>without permission -1</v>
      </c>
      <c r="H5" s="125"/>
      <c r="K5" s="23" t="s">
        <v>67</v>
      </c>
    </row>
    <row r="6" spans="1:11" ht="18.75">
      <c r="C6" s="124" t="s">
        <v>69</v>
      </c>
      <c r="D6" s="124"/>
      <c r="E6" s="124"/>
      <c r="F6" s="124"/>
      <c r="G6" s="4"/>
      <c r="H6" s="12"/>
      <c r="K6" s="23" t="s">
        <v>68</v>
      </c>
    </row>
    <row r="7" spans="1:11">
      <c r="F7" s="4"/>
      <c r="G7" s="4"/>
    </row>
    <row r="8" spans="1:11">
      <c r="A8" s="18" t="s">
        <v>66</v>
      </c>
      <c r="F8" s="4"/>
      <c r="G8" s="4"/>
    </row>
    <row r="9" spans="1:11">
      <c r="A9" s="129">
        <f>リスト!$E$2</f>
        <v>0</v>
      </c>
      <c r="B9" s="129"/>
      <c r="C9" s="129"/>
      <c r="F9" s="135">
        <f>リスト!B2</f>
        <v>0</v>
      </c>
      <c r="G9" s="135"/>
    </row>
    <row r="10" spans="1:11">
      <c r="A10" s="129">
        <f>リスト!$D$2</f>
        <v>0</v>
      </c>
      <c r="B10" s="129"/>
      <c r="C10" s="129"/>
      <c r="D10" s="5"/>
    </row>
    <row r="16" spans="1:11">
      <c r="A16" s="139" t="s">
        <v>81</v>
      </c>
      <c r="B16" s="139"/>
      <c r="C16" s="139"/>
      <c r="D16" s="139"/>
      <c r="E16" s="139"/>
      <c r="F16" s="139"/>
      <c r="G16" s="139"/>
      <c r="H16" s="139"/>
    </row>
    <row r="17" spans="1:17">
      <c r="A17" s="1"/>
      <c r="B17" s="1"/>
      <c r="C17" s="1"/>
      <c r="D17" s="1"/>
      <c r="E17" s="1"/>
      <c r="F17" s="1"/>
      <c r="G17" s="1"/>
      <c r="H17" s="1"/>
    </row>
    <row r="18" spans="1:17">
      <c r="A18" s="1"/>
      <c r="B18" s="1"/>
      <c r="C18" s="1"/>
      <c r="D18" s="1"/>
      <c r="E18" s="1"/>
      <c r="F18" s="1"/>
      <c r="G18" s="1"/>
      <c r="H18" s="1"/>
    </row>
    <row r="19" spans="1:17" ht="12.75" customHeight="1"/>
    <row r="20" spans="1:17" ht="22.5" customHeight="1">
      <c r="B20" s="140" t="s">
        <v>41</v>
      </c>
      <c r="C20" s="141"/>
    </row>
    <row r="21" spans="1:17" ht="36.75" customHeight="1">
      <c r="B21" s="127" t="s">
        <v>42</v>
      </c>
      <c r="C21" s="128"/>
      <c r="D21" s="130">
        <f>リスト!K2</f>
        <v>0</v>
      </c>
      <c r="E21" s="131"/>
      <c r="F21" s="131"/>
      <c r="G21" s="132"/>
    </row>
    <row r="22" spans="1:17" ht="36.75" customHeight="1">
      <c r="B22" s="127" t="s">
        <v>43</v>
      </c>
      <c r="C22" s="128"/>
      <c r="D22" s="130">
        <f>リスト!L2</f>
        <v>0</v>
      </c>
      <c r="E22" s="131"/>
      <c r="F22" s="131"/>
      <c r="G22" s="132"/>
    </row>
    <row r="23" spans="1:17" ht="36.75" customHeight="1">
      <c r="B23" s="127" t="s">
        <v>45</v>
      </c>
      <c r="C23" s="128"/>
      <c r="D23" s="130">
        <f>リスト!N2</f>
        <v>0</v>
      </c>
      <c r="E23" s="131"/>
      <c r="F23" s="131"/>
      <c r="G23" s="132"/>
    </row>
    <row r="24" spans="1:17" ht="36.75" customHeight="1">
      <c r="B24" s="127" t="s">
        <v>47</v>
      </c>
      <c r="C24" s="128"/>
      <c r="D24" s="130">
        <f>リスト!O2</f>
        <v>0</v>
      </c>
      <c r="E24" s="131"/>
      <c r="F24" s="131"/>
      <c r="G24" s="132"/>
    </row>
    <row r="25" spans="1:17" ht="17.25" customHeight="1">
      <c r="D25" s="6"/>
      <c r="E25" s="6"/>
      <c r="F25" s="6"/>
      <c r="G25" s="6"/>
    </row>
    <row r="26" spans="1:17" s="3" customFormat="1" ht="21" customHeight="1">
      <c r="B26" s="140" t="s">
        <v>49</v>
      </c>
      <c r="C26" s="141"/>
      <c r="D26" s="7"/>
      <c r="E26" s="7"/>
      <c r="F26" s="7"/>
      <c r="G26" s="7"/>
      <c r="I26" s="16"/>
      <c r="J26" s="16"/>
      <c r="K26" s="24"/>
      <c r="L26" s="16"/>
      <c r="M26" s="16"/>
      <c r="N26" s="16"/>
      <c r="O26" s="16"/>
      <c r="P26" s="16"/>
      <c r="Q26" s="16"/>
    </row>
    <row r="27" spans="1:17" s="3" customFormat="1" ht="36" customHeight="1">
      <c r="B27" s="127" t="s">
        <v>52</v>
      </c>
      <c r="C27" s="128"/>
      <c r="D27" s="128">
        <f>リスト!P2</f>
        <v>0</v>
      </c>
      <c r="E27" s="128"/>
      <c r="F27" s="128"/>
      <c r="G27" s="128"/>
      <c r="I27" s="16"/>
      <c r="J27" s="16"/>
      <c r="K27" s="24"/>
      <c r="L27" s="16"/>
      <c r="M27" s="16"/>
      <c r="N27" s="16"/>
      <c r="O27" s="16"/>
      <c r="P27" s="16"/>
      <c r="Q27" s="16"/>
    </row>
    <row r="28" spans="1:17" s="3" customFormat="1" ht="36" customHeight="1">
      <c r="B28" s="127" t="s">
        <v>27</v>
      </c>
      <c r="C28" s="128"/>
      <c r="D28" s="128">
        <f>リスト!D2</f>
        <v>0</v>
      </c>
      <c r="E28" s="128"/>
      <c r="F28" s="128"/>
      <c r="G28" s="128"/>
      <c r="I28" s="16"/>
      <c r="J28" s="16"/>
      <c r="K28" s="24"/>
      <c r="L28" s="16"/>
      <c r="M28" s="16"/>
      <c r="N28" s="16"/>
      <c r="O28" s="16"/>
      <c r="P28" s="16"/>
      <c r="Q28" s="16"/>
    </row>
    <row r="29" spans="1:17" s="3" customFormat="1" ht="36" customHeight="1">
      <c r="B29" s="127" t="s">
        <v>64</v>
      </c>
      <c r="C29" s="128"/>
      <c r="D29" s="127" t="s">
        <v>65</v>
      </c>
      <c r="E29" s="128"/>
      <c r="F29" s="128"/>
      <c r="G29" s="128"/>
      <c r="I29" s="16"/>
      <c r="J29" s="16"/>
      <c r="K29" s="24"/>
      <c r="L29" s="16"/>
      <c r="M29" s="16"/>
      <c r="N29" s="16"/>
      <c r="O29" s="16"/>
      <c r="P29" s="16"/>
      <c r="Q29" s="16"/>
    </row>
    <row r="45" spans="3:8">
      <c r="G45" s="18" t="s">
        <v>60</v>
      </c>
    </row>
    <row r="46" spans="3:8" ht="18.75" customHeight="1">
      <c r="G46" s="125" t="str">
        <f>リスト!A3&amp;" "&amp;申請2!A1</f>
        <v>without permission -2</v>
      </c>
      <c r="H46" s="125"/>
    </row>
    <row r="47" spans="3:8" ht="18.75">
      <c r="C47" s="124" t="s">
        <v>69</v>
      </c>
      <c r="D47" s="124"/>
      <c r="E47" s="124"/>
      <c r="F47" s="124"/>
      <c r="G47" s="4"/>
    </row>
    <row r="48" spans="3:8">
      <c r="F48" s="4"/>
      <c r="G48" s="4"/>
    </row>
    <row r="49" spans="1:8">
      <c r="A49" s="18" t="s">
        <v>66</v>
      </c>
      <c r="F49" s="4"/>
      <c r="G49" s="4"/>
    </row>
    <row r="50" spans="1:8">
      <c r="A50" s="129">
        <f>リスト!E3</f>
        <v>0</v>
      </c>
      <c r="B50" s="129"/>
      <c r="C50" s="129"/>
      <c r="F50" s="135">
        <f>リスト!B3</f>
        <v>0</v>
      </c>
      <c r="G50" s="135"/>
    </row>
    <row r="51" spans="1:8">
      <c r="A51" s="129">
        <f>リスト!D3</f>
        <v>0</v>
      </c>
      <c r="B51" s="129"/>
      <c r="C51" s="129"/>
      <c r="D51" s="5"/>
      <c r="G51" s="4"/>
    </row>
    <row r="57" spans="1:8">
      <c r="A57" s="139" t="s">
        <v>81</v>
      </c>
      <c r="B57" s="139"/>
      <c r="C57" s="139"/>
      <c r="D57" s="139"/>
      <c r="E57" s="139"/>
      <c r="F57" s="139"/>
      <c r="G57" s="139"/>
      <c r="H57" s="139"/>
    </row>
    <row r="58" spans="1:8">
      <c r="A58" s="1"/>
      <c r="B58" s="1"/>
      <c r="C58" s="1"/>
      <c r="D58" s="1"/>
      <c r="E58" s="1"/>
      <c r="F58" s="1"/>
      <c r="G58" s="1"/>
      <c r="H58" s="1"/>
    </row>
    <row r="59" spans="1:8">
      <c r="A59" s="1"/>
      <c r="B59" s="1"/>
      <c r="C59" s="1"/>
      <c r="D59" s="1"/>
      <c r="E59" s="1"/>
      <c r="F59" s="1"/>
      <c r="G59" s="1"/>
      <c r="H59" s="1"/>
    </row>
    <row r="60" spans="1:8" ht="12.75" customHeight="1"/>
    <row r="61" spans="1:8" ht="22.5" customHeight="1">
      <c r="B61" s="140" t="s">
        <v>41</v>
      </c>
      <c r="C61" s="141"/>
    </row>
    <row r="62" spans="1:8" ht="36.75" customHeight="1">
      <c r="B62" s="127" t="s">
        <v>42</v>
      </c>
      <c r="C62" s="128"/>
      <c r="D62" s="130">
        <f>リスト!K3</f>
        <v>0</v>
      </c>
      <c r="E62" s="131"/>
      <c r="F62" s="131"/>
      <c r="G62" s="132"/>
    </row>
    <row r="63" spans="1:8" ht="36.75" customHeight="1">
      <c r="B63" s="127" t="s">
        <v>43</v>
      </c>
      <c r="C63" s="128"/>
      <c r="D63" s="130">
        <f>リスト!L3</f>
        <v>0</v>
      </c>
      <c r="E63" s="131"/>
      <c r="F63" s="131"/>
      <c r="G63" s="132"/>
    </row>
    <row r="64" spans="1:8" ht="36.75" customHeight="1">
      <c r="B64" s="127" t="s">
        <v>45</v>
      </c>
      <c r="C64" s="128"/>
      <c r="D64" s="130">
        <f>リスト!N3</f>
        <v>0</v>
      </c>
      <c r="E64" s="131"/>
      <c r="F64" s="131"/>
      <c r="G64" s="132"/>
    </row>
    <row r="65" spans="2:17" ht="36.75" customHeight="1">
      <c r="B65" s="127" t="s">
        <v>47</v>
      </c>
      <c r="C65" s="128"/>
      <c r="D65" s="130">
        <f>リスト!O3</f>
        <v>0</v>
      </c>
      <c r="E65" s="131"/>
      <c r="F65" s="131"/>
      <c r="G65" s="132"/>
    </row>
    <row r="66" spans="2:17" ht="17.25" customHeight="1">
      <c r="D66" s="6"/>
      <c r="E66" s="6"/>
      <c r="F66" s="6"/>
      <c r="G66" s="6"/>
    </row>
    <row r="67" spans="2:17" s="3" customFormat="1" ht="21" customHeight="1">
      <c r="B67" s="140" t="s">
        <v>49</v>
      </c>
      <c r="C67" s="141"/>
      <c r="D67" s="7"/>
      <c r="E67" s="7"/>
      <c r="F67" s="7"/>
      <c r="G67" s="7"/>
      <c r="I67" s="16"/>
      <c r="J67" s="16"/>
      <c r="K67" s="24"/>
      <c r="L67" s="16"/>
      <c r="M67" s="16"/>
      <c r="N67" s="16"/>
      <c r="O67" s="16"/>
      <c r="P67" s="16"/>
      <c r="Q67" s="16"/>
    </row>
    <row r="68" spans="2:17" s="3" customFormat="1" ht="36" customHeight="1">
      <c r="B68" s="127" t="s">
        <v>52</v>
      </c>
      <c r="C68" s="128"/>
      <c r="D68" s="128">
        <f>リスト!P3</f>
        <v>0</v>
      </c>
      <c r="E68" s="128"/>
      <c r="F68" s="128"/>
      <c r="G68" s="128"/>
      <c r="I68" s="16"/>
      <c r="J68" s="16"/>
      <c r="K68" s="24"/>
      <c r="L68" s="16"/>
      <c r="M68" s="16"/>
      <c r="N68" s="16"/>
      <c r="O68" s="16"/>
      <c r="P68" s="16"/>
      <c r="Q68" s="16"/>
    </row>
    <row r="69" spans="2:17" s="3" customFormat="1" ht="36" customHeight="1">
      <c r="B69" s="127" t="s">
        <v>27</v>
      </c>
      <c r="C69" s="128"/>
      <c r="D69" s="128">
        <f>リスト!D3</f>
        <v>0</v>
      </c>
      <c r="E69" s="128"/>
      <c r="F69" s="128"/>
      <c r="G69" s="128"/>
      <c r="I69" s="16"/>
      <c r="J69" s="16"/>
      <c r="K69" s="24"/>
      <c r="L69" s="16"/>
      <c r="M69" s="16"/>
      <c r="N69" s="16"/>
      <c r="O69" s="16"/>
      <c r="P69" s="16"/>
      <c r="Q69" s="16"/>
    </row>
    <row r="70" spans="2:17" s="3" customFormat="1" ht="36" customHeight="1">
      <c r="B70" s="127" t="s">
        <v>64</v>
      </c>
      <c r="C70" s="128"/>
      <c r="D70" s="127" t="s">
        <v>65</v>
      </c>
      <c r="E70" s="128"/>
      <c r="F70" s="128"/>
      <c r="G70" s="128"/>
      <c r="I70" s="16"/>
      <c r="J70" s="16"/>
      <c r="K70" s="24"/>
      <c r="L70" s="16"/>
      <c r="M70" s="16"/>
      <c r="N70" s="16"/>
      <c r="O70" s="16"/>
      <c r="P70" s="16"/>
      <c r="Q70" s="16"/>
    </row>
    <row r="86" spans="1:8" ht="18.75" customHeight="1">
      <c r="G86" s="126" t="s">
        <v>60</v>
      </c>
      <c r="H86" s="126"/>
    </row>
    <row r="87" spans="1:8" ht="18.75" customHeight="1">
      <c r="G87" s="125" t="str">
        <f>リスト!A4&amp;" "&amp;申請3!A1</f>
        <v>without permission -3</v>
      </c>
      <c r="H87" s="125"/>
    </row>
    <row r="88" spans="1:8" ht="18.75">
      <c r="C88" s="124" t="s">
        <v>69</v>
      </c>
      <c r="D88" s="124"/>
      <c r="E88" s="124"/>
      <c r="F88" s="124"/>
      <c r="G88" s="4"/>
    </row>
    <row r="89" spans="1:8">
      <c r="F89" s="4"/>
      <c r="G89" s="4"/>
    </row>
    <row r="90" spans="1:8">
      <c r="A90" s="18" t="s">
        <v>66</v>
      </c>
      <c r="F90" s="4"/>
      <c r="G90" s="4"/>
    </row>
    <row r="91" spans="1:8">
      <c r="A91" s="129">
        <f>リスト!E4</f>
        <v>0</v>
      </c>
      <c r="B91" s="129"/>
      <c r="C91" s="129"/>
      <c r="F91" s="135">
        <f>リスト!B4</f>
        <v>0</v>
      </c>
      <c r="G91" s="135"/>
    </row>
    <row r="92" spans="1:8">
      <c r="A92" s="129">
        <f>リスト!D4</f>
        <v>0</v>
      </c>
      <c r="B92" s="129"/>
      <c r="C92" s="129"/>
      <c r="D92" s="5"/>
    </row>
    <row r="98" spans="1:17">
      <c r="A98" s="139" t="s">
        <v>81</v>
      </c>
      <c r="B98" s="139"/>
      <c r="C98" s="139"/>
      <c r="D98" s="139"/>
      <c r="E98" s="139"/>
      <c r="F98" s="139"/>
      <c r="G98" s="139"/>
      <c r="H98" s="139"/>
    </row>
    <row r="99" spans="1:17">
      <c r="A99" s="1"/>
      <c r="B99" s="1"/>
      <c r="C99" s="1"/>
      <c r="D99" s="1"/>
      <c r="E99" s="1"/>
      <c r="F99" s="1"/>
      <c r="G99" s="1"/>
      <c r="H99" s="1"/>
    </row>
    <row r="100" spans="1:17">
      <c r="A100" s="1"/>
      <c r="B100" s="1"/>
      <c r="C100" s="1"/>
      <c r="D100" s="1"/>
      <c r="E100" s="1"/>
      <c r="F100" s="1"/>
      <c r="G100" s="1"/>
      <c r="H100" s="1"/>
    </row>
    <row r="101" spans="1:17" ht="12.75" customHeight="1"/>
    <row r="102" spans="1:17" ht="22.5" customHeight="1">
      <c r="B102" s="140" t="s">
        <v>41</v>
      </c>
      <c r="C102" s="141"/>
    </row>
    <row r="103" spans="1:17" ht="36.75" customHeight="1">
      <c r="B103" s="127" t="s">
        <v>42</v>
      </c>
      <c r="C103" s="128"/>
      <c r="D103" s="130">
        <f>リスト!K4</f>
        <v>0</v>
      </c>
      <c r="E103" s="131"/>
      <c r="F103" s="131"/>
      <c r="G103" s="132"/>
    </row>
    <row r="104" spans="1:17" ht="36.75" customHeight="1">
      <c r="B104" s="127" t="s">
        <v>43</v>
      </c>
      <c r="C104" s="128"/>
      <c r="D104" s="130">
        <f>リスト!L4</f>
        <v>0</v>
      </c>
      <c r="E104" s="131"/>
      <c r="F104" s="131"/>
      <c r="G104" s="132"/>
    </row>
    <row r="105" spans="1:17" ht="36.75" customHeight="1">
      <c r="B105" s="127" t="s">
        <v>45</v>
      </c>
      <c r="C105" s="128"/>
      <c r="D105" s="130">
        <f>リスト!N4</f>
        <v>0</v>
      </c>
      <c r="E105" s="131"/>
      <c r="F105" s="131"/>
      <c r="G105" s="132"/>
    </row>
    <row r="106" spans="1:17" ht="36.75" customHeight="1">
      <c r="B106" s="127" t="s">
        <v>47</v>
      </c>
      <c r="C106" s="128"/>
      <c r="D106" s="130">
        <f>リスト!O4</f>
        <v>0</v>
      </c>
      <c r="E106" s="131"/>
      <c r="F106" s="131"/>
      <c r="G106" s="132"/>
    </row>
    <row r="107" spans="1:17" ht="17.25" customHeight="1">
      <c r="D107" s="6"/>
      <c r="E107" s="6"/>
      <c r="F107" s="6"/>
      <c r="G107" s="6"/>
    </row>
    <row r="108" spans="1:17" s="3" customFormat="1" ht="21" customHeight="1">
      <c r="B108" s="140" t="s">
        <v>49</v>
      </c>
      <c r="C108" s="141"/>
      <c r="D108" s="7"/>
      <c r="E108" s="7"/>
      <c r="F108" s="7"/>
      <c r="G108" s="7"/>
      <c r="I108" s="16"/>
      <c r="J108" s="16"/>
      <c r="K108" s="24"/>
      <c r="L108" s="16"/>
      <c r="M108" s="16"/>
      <c r="N108" s="16"/>
      <c r="O108" s="16"/>
      <c r="P108" s="16"/>
      <c r="Q108" s="16"/>
    </row>
    <row r="109" spans="1:17" s="3" customFormat="1" ht="36" customHeight="1">
      <c r="B109" s="127" t="s">
        <v>52</v>
      </c>
      <c r="C109" s="128"/>
      <c r="D109" s="128">
        <f>リスト!P4</f>
        <v>0</v>
      </c>
      <c r="E109" s="128"/>
      <c r="F109" s="128"/>
      <c r="G109" s="128"/>
      <c r="I109" s="16"/>
      <c r="J109" s="16"/>
      <c r="K109" s="24"/>
      <c r="L109" s="16"/>
      <c r="M109" s="16"/>
      <c r="N109" s="16"/>
      <c r="O109" s="16"/>
      <c r="P109" s="16"/>
      <c r="Q109" s="16"/>
    </row>
    <row r="110" spans="1:17" s="3" customFormat="1" ht="36" customHeight="1">
      <c r="B110" s="127" t="s">
        <v>27</v>
      </c>
      <c r="C110" s="128"/>
      <c r="D110" s="128">
        <f>リスト!D4</f>
        <v>0</v>
      </c>
      <c r="E110" s="128"/>
      <c r="F110" s="128"/>
      <c r="G110" s="128"/>
      <c r="I110" s="16"/>
      <c r="J110" s="16"/>
      <c r="K110" s="24"/>
      <c r="L110" s="16"/>
      <c r="M110" s="16"/>
      <c r="N110" s="16"/>
      <c r="O110" s="16"/>
      <c r="P110" s="16"/>
      <c r="Q110" s="16"/>
    </row>
    <row r="111" spans="1:17" s="3" customFormat="1" ht="36" customHeight="1">
      <c r="B111" s="127" t="s">
        <v>64</v>
      </c>
      <c r="C111" s="128"/>
      <c r="D111" s="127" t="s">
        <v>65</v>
      </c>
      <c r="E111" s="128"/>
      <c r="F111" s="128"/>
      <c r="G111" s="128"/>
      <c r="I111" s="16"/>
      <c r="J111" s="16"/>
      <c r="K111" s="24"/>
      <c r="L111" s="16"/>
      <c r="M111" s="16"/>
      <c r="N111" s="16"/>
      <c r="O111" s="16"/>
      <c r="P111" s="16"/>
      <c r="Q111" s="16"/>
    </row>
    <row r="127" spans="7:8">
      <c r="G127" s="126" t="s">
        <v>60</v>
      </c>
      <c r="H127" s="126"/>
    </row>
    <row r="128" spans="7:8" ht="18.75" customHeight="1">
      <c r="G128" s="125" t="str">
        <f>リスト!A5&amp;" "&amp;申請4!A1</f>
        <v>without permission -4</v>
      </c>
      <c r="H128" s="125"/>
    </row>
    <row r="129" spans="1:8" ht="18.75">
      <c r="C129" s="124" t="s">
        <v>69</v>
      </c>
      <c r="D129" s="124"/>
      <c r="E129" s="124"/>
      <c r="F129" s="124"/>
      <c r="G129" s="4"/>
    </row>
    <row r="130" spans="1:8">
      <c r="F130" s="4"/>
      <c r="G130" s="4"/>
    </row>
    <row r="131" spans="1:8">
      <c r="A131" s="18" t="s">
        <v>66</v>
      </c>
      <c r="F131" s="4"/>
      <c r="G131" s="4"/>
    </row>
    <row r="132" spans="1:8">
      <c r="A132" s="129">
        <f>リスト!E5</f>
        <v>0</v>
      </c>
      <c r="B132" s="129"/>
      <c r="C132" s="129"/>
      <c r="F132" s="136">
        <f>リスト!B5</f>
        <v>0</v>
      </c>
      <c r="G132" s="137"/>
    </row>
    <row r="133" spans="1:8">
      <c r="A133" s="129">
        <f>リスト!D5</f>
        <v>0</v>
      </c>
      <c r="B133" s="129"/>
      <c r="C133" s="129"/>
      <c r="D133" s="5"/>
    </row>
    <row r="139" spans="1:8">
      <c r="A139" s="139" t="s">
        <v>81</v>
      </c>
      <c r="B139" s="139"/>
      <c r="C139" s="139"/>
      <c r="D139" s="139"/>
      <c r="E139" s="139"/>
      <c r="F139" s="139"/>
      <c r="G139" s="139"/>
      <c r="H139" s="139"/>
    </row>
    <row r="140" spans="1:8">
      <c r="A140" s="1"/>
      <c r="B140" s="1"/>
      <c r="C140" s="1"/>
      <c r="D140" s="1"/>
      <c r="E140" s="1"/>
      <c r="F140" s="1"/>
      <c r="G140" s="1"/>
      <c r="H140" s="1"/>
    </row>
    <row r="141" spans="1:8">
      <c r="A141" s="1"/>
      <c r="B141" s="1"/>
      <c r="C141" s="1"/>
      <c r="D141" s="1"/>
      <c r="E141" s="1"/>
      <c r="F141" s="1"/>
      <c r="G141" s="1"/>
      <c r="H141" s="1"/>
    </row>
    <row r="142" spans="1:8" ht="12.75" customHeight="1"/>
    <row r="143" spans="1:8" ht="22.5" customHeight="1">
      <c r="B143" s="140" t="s">
        <v>41</v>
      </c>
      <c r="C143" s="141"/>
    </row>
    <row r="144" spans="1:8" ht="36.75" customHeight="1">
      <c r="B144" s="127" t="s">
        <v>42</v>
      </c>
      <c r="C144" s="128"/>
      <c r="D144" s="130">
        <f>リスト!K5</f>
        <v>0</v>
      </c>
      <c r="E144" s="131"/>
      <c r="F144" s="131"/>
      <c r="G144" s="132"/>
    </row>
    <row r="145" spans="2:17" ht="36.75" customHeight="1">
      <c r="B145" s="127" t="s">
        <v>43</v>
      </c>
      <c r="C145" s="128"/>
      <c r="D145" s="130">
        <f>リスト!L5</f>
        <v>0</v>
      </c>
      <c r="E145" s="131"/>
      <c r="F145" s="131"/>
      <c r="G145" s="132"/>
    </row>
    <row r="146" spans="2:17" ht="36.75" customHeight="1">
      <c r="B146" s="127" t="s">
        <v>45</v>
      </c>
      <c r="C146" s="128"/>
      <c r="D146" s="130">
        <f>リスト!N5</f>
        <v>0</v>
      </c>
      <c r="E146" s="131"/>
      <c r="F146" s="131"/>
      <c r="G146" s="132"/>
    </row>
    <row r="147" spans="2:17" ht="36.75" customHeight="1">
      <c r="B147" s="127" t="s">
        <v>47</v>
      </c>
      <c r="C147" s="128"/>
      <c r="D147" s="130">
        <f>リスト!O5</f>
        <v>0</v>
      </c>
      <c r="E147" s="131"/>
      <c r="F147" s="131"/>
      <c r="G147" s="132"/>
    </row>
    <row r="148" spans="2:17" ht="17.25" customHeight="1">
      <c r="D148" s="6"/>
      <c r="E148" s="6"/>
      <c r="F148" s="6"/>
      <c r="G148" s="6"/>
    </row>
    <row r="149" spans="2:17" s="3" customFormat="1" ht="21" customHeight="1">
      <c r="B149" s="140" t="s">
        <v>49</v>
      </c>
      <c r="C149" s="141"/>
      <c r="D149" s="7"/>
      <c r="E149" s="7"/>
      <c r="F149" s="7"/>
      <c r="G149" s="7"/>
      <c r="I149" s="16"/>
      <c r="J149" s="16"/>
      <c r="K149" s="24"/>
      <c r="L149" s="16"/>
      <c r="M149" s="16"/>
      <c r="N149" s="16"/>
      <c r="O149" s="16"/>
      <c r="P149" s="16"/>
      <c r="Q149" s="16"/>
    </row>
    <row r="150" spans="2:17" s="3" customFormat="1" ht="36" customHeight="1">
      <c r="B150" s="127" t="s">
        <v>52</v>
      </c>
      <c r="C150" s="128"/>
      <c r="D150" s="128">
        <f>リスト!P5</f>
        <v>0</v>
      </c>
      <c r="E150" s="128"/>
      <c r="F150" s="128"/>
      <c r="G150" s="128"/>
      <c r="I150" s="16"/>
      <c r="J150" s="16"/>
      <c r="K150" s="24"/>
      <c r="L150" s="16"/>
      <c r="M150" s="16"/>
      <c r="N150" s="16"/>
      <c r="O150" s="16"/>
      <c r="P150" s="16"/>
      <c r="Q150" s="16"/>
    </row>
    <row r="151" spans="2:17" s="3" customFormat="1" ht="36" customHeight="1">
      <c r="B151" s="127" t="s">
        <v>27</v>
      </c>
      <c r="C151" s="128"/>
      <c r="D151" s="128">
        <f>リスト!D5</f>
        <v>0</v>
      </c>
      <c r="E151" s="128"/>
      <c r="F151" s="128"/>
      <c r="G151" s="128"/>
      <c r="I151" s="16"/>
      <c r="J151" s="16"/>
      <c r="K151" s="24"/>
      <c r="L151" s="16"/>
      <c r="M151" s="16"/>
      <c r="N151" s="16"/>
      <c r="O151" s="16"/>
      <c r="P151" s="16"/>
      <c r="Q151" s="16"/>
    </row>
    <row r="152" spans="2:17" s="3" customFormat="1" ht="36" customHeight="1">
      <c r="B152" s="127" t="s">
        <v>64</v>
      </c>
      <c r="C152" s="128"/>
      <c r="D152" s="127" t="s">
        <v>65</v>
      </c>
      <c r="E152" s="128"/>
      <c r="F152" s="128"/>
      <c r="G152" s="128"/>
      <c r="I152" s="16"/>
      <c r="J152" s="16"/>
      <c r="K152" s="24"/>
      <c r="L152" s="16"/>
      <c r="M152" s="16"/>
      <c r="N152" s="16"/>
      <c r="O152" s="16"/>
      <c r="P152" s="16"/>
      <c r="Q152" s="16"/>
    </row>
    <row r="168" spans="1:8">
      <c r="G168" s="126" t="s">
        <v>60</v>
      </c>
      <c r="H168" s="126"/>
    </row>
    <row r="169" spans="1:8" ht="18.75" customHeight="1">
      <c r="G169" s="125" t="str">
        <f>リスト!A6&amp;" "&amp;申請5!A1</f>
        <v>without permission -5</v>
      </c>
      <c r="H169" s="125"/>
    </row>
    <row r="170" spans="1:8" ht="18.75">
      <c r="C170" s="124" t="s">
        <v>69</v>
      </c>
      <c r="D170" s="124"/>
      <c r="E170" s="124"/>
      <c r="F170" s="124"/>
      <c r="G170" s="4"/>
    </row>
    <row r="171" spans="1:8">
      <c r="F171" s="4"/>
      <c r="G171" s="4"/>
    </row>
    <row r="172" spans="1:8">
      <c r="A172" s="18" t="s">
        <v>66</v>
      </c>
      <c r="F172" s="4"/>
      <c r="G172" s="4"/>
    </row>
    <row r="173" spans="1:8">
      <c r="A173" s="129">
        <f>リスト!E6</f>
        <v>0</v>
      </c>
      <c r="B173" s="129"/>
      <c r="C173" s="129"/>
      <c r="F173" s="136">
        <f>リスト!B6</f>
        <v>0</v>
      </c>
      <c r="G173" s="137"/>
    </row>
    <row r="174" spans="1:8">
      <c r="A174" s="129">
        <f>リスト!D6</f>
        <v>0</v>
      </c>
      <c r="B174" s="129"/>
      <c r="C174" s="129"/>
      <c r="D174" s="5"/>
    </row>
    <row r="180" spans="1:17">
      <c r="A180" s="139" t="s">
        <v>81</v>
      </c>
      <c r="B180" s="139"/>
      <c r="C180" s="139"/>
      <c r="D180" s="139"/>
      <c r="E180" s="139"/>
      <c r="F180" s="139"/>
      <c r="G180" s="139"/>
      <c r="H180" s="139"/>
    </row>
    <row r="181" spans="1:17">
      <c r="A181" s="1"/>
      <c r="B181" s="1"/>
      <c r="C181" s="1"/>
      <c r="D181" s="1"/>
      <c r="E181" s="1"/>
      <c r="F181" s="1"/>
      <c r="G181" s="1"/>
      <c r="H181" s="1"/>
    </row>
    <row r="182" spans="1:17">
      <c r="A182" s="1"/>
      <c r="B182" s="1"/>
      <c r="C182" s="1"/>
      <c r="D182" s="1"/>
      <c r="E182" s="1"/>
      <c r="F182" s="1"/>
      <c r="G182" s="1"/>
      <c r="H182" s="1"/>
    </row>
    <row r="183" spans="1:17" ht="12.75" customHeight="1"/>
    <row r="184" spans="1:17" ht="22.5" customHeight="1">
      <c r="B184" s="140" t="s">
        <v>41</v>
      </c>
      <c r="C184" s="141"/>
    </row>
    <row r="185" spans="1:17" ht="36.75" customHeight="1">
      <c r="B185" s="127" t="s">
        <v>42</v>
      </c>
      <c r="C185" s="128"/>
      <c r="D185" s="130">
        <f>リスト!K6</f>
        <v>0</v>
      </c>
      <c r="E185" s="131"/>
      <c r="F185" s="131"/>
      <c r="G185" s="132"/>
    </row>
    <row r="186" spans="1:17" ht="36.75" customHeight="1">
      <c r="B186" s="127" t="s">
        <v>43</v>
      </c>
      <c r="C186" s="128"/>
      <c r="D186" s="130">
        <f>リスト!L6</f>
        <v>0</v>
      </c>
      <c r="E186" s="131"/>
      <c r="F186" s="131"/>
      <c r="G186" s="132"/>
    </row>
    <row r="187" spans="1:17" ht="36.75" customHeight="1">
      <c r="B187" s="127" t="s">
        <v>45</v>
      </c>
      <c r="C187" s="128"/>
      <c r="D187" s="130">
        <f>リスト!N6</f>
        <v>0</v>
      </c>
      <c r="E187" s="131"/>
      <c r="F187" s="131"/>
      <c r="G187" s="132"/>
    </row>
    <row r="188" spans="1:17" ht="36.75" customHeight="1">
      <c r="B188" s="127" t="s">
        <v>47</v>
      </c>
      <c r="C188" s="128"/>
      <c r="D188" s="130">
        <f>リスト!O6</f>
        <v>0</v>
      </c>
      <c r="E188" s="131"/>
      <c r="F188" s="131"/>
      <c r="G188" s="132"/>
    </row>
    <row r="189" spans="1:17" ht="17.25" customHeight="1">
      <c r="D189" s="6"/>
      <c r="E189" s="6"/>
      <c r="F189" s="6"/>
      <c r="G189" s="6"/>
    </row>
    <row r="190" spans="1:17" s="3" customFormat="1" ht="21" customHeight="1">
      <c r="B190" s="140" t="s">
        <v>49</v>
      </c>
      <c r="C190" s="141"/>
      <c r="D190" s="7"/>
      <c r="E190" s="7"/>
      <c r="F190" s="7"/>
      <c r="G190" s="7"/>
      <c r="I190" s="16"/>
      <c r="J190" s="16"/>
      <c r="K190" s="24"/>
      <c r="L190" s="16"/>
      <c r="M190" s="16"/>
      <c r="N190" s="16"/>
      <c r="O190" s="16"/>
      <c r="P190" s="16"/>
      <c r="Q190" s="16"/>
    </row>
    <row r="191" spans="1:17" s="3" customFormat="1" ht="36" customHeight="1">
      <c r="B191" s="127" t="s">
        <v>52</v>
      </c>
      <c r="C191" s="128"/>
      <c r="D191" s="128">
        <f>リスト!P6</f>
        <v>0</v>
      </c>
      <c r="E191" s="128"/>
      <c r="F191" s="128"/>
      <c r="G191" s="128"/>
      <c r="I191" s="16"/>
      <c r="J191" s="16"/>
      <c r="K191" s="24"/>
      <c r="L191" s="16"/>
      <c r="M191" s="16"/>
      <c r="N191" s="16"/>
      <c r="O191" s="16"/>
      <c r="P191" s="16"/>
      <c r="Q191" s="16"/>
    </row>
    <row r="192" spans="1:17" s="3" customFormat="1" ht="36" customHeight="1">
      <c r="B192" s="127" t="s">
        <v>27</v>
      </c>
      <c r="C192" s="128"/>
      <c r="D192" s="128">
        <f>リスト!D6</f>
        <v>0</v>
      </c>
      <c r="E192" s="128"/>
      <c r="F192" s="128"/>
      <c r="G192" s="128"/>
      <c r="I192" s="16"/>
      <c r="J192" s="16"/>
      <c r="K192" s="24"/>
      <c r="L192" s="16"/>
      <c r="M192" s="16"/>
      <c r="N192" s="16"/>
      <c r="O192" s="16"/>
      <c r="P192" s="16"/>
      <c r="Q192" s="16"/>
    </row>
    <row r="193" spans="2:17" s="3" customFormat="1" ht="36" customHeight="1">
      <c r="B193" s="127" t="s">
        <v>64</v>
      </c>
      <c r="C193" s="128"/>
      <c r="D193" s="127" t="s">
        <v>65</v>
      </c>
      <c r="E193" s="128"/>
      <c r="F193" s="128"/>
      <c r="G193" s="128"/>
      <c r="I193" s="16"/>
      <c r="J193" s="16"/>
      <c r="K193" s="24"/>
      <c r="L193" s="16"/>
      <c r="M193" s="16"/>
      <c r="N193" s="16"/>
      <c r="O193" s="16"/>
      <c r="P193" s="16"/>
      <c r="Q193" s="16"/>
    </row>
    <row r="209" spans="1:8">
      <c r="G209" s="126" t="s">
        <v>60</v>
      </c>
      <c r="H209" s="126"/>
    </row>
    <row r="210" spans="1:8" ht="18.75" customHeight="1">
      <c r="G210" s="125" t="str">
        <f>リスト!A7&amp;" "&amp;申請6!A1</f>
        <v>without permission -6</v>
      </c>
      <c r="H210" s="125"/>
    </row>
    <row r="211" spans="1:8" ht="18.75">
      <c r="C211" s="124" t="s">
        <v>69</v>
      </c>
      <c r="D211" s="124"/>
      <c r="E211" s="124"/>
      <c r="F211" s="124"/>
      <c r="G211" s="4"/>
    </row>
    <row r="212" spans="1:8">
      <c r="F212" s="4"/>
      <c r="G212" s="4"/>
    </row>
    <row r="213" spans="1:8">
      <c r="A213" s="18" t="s">
        <v>66</v>
      </c>
      <c r="F213" s="4"/>
      <c r="G213" s="4"/>
    </row>
    <row r="214" spans="1:8">
      <c r="A214" s="129">
        <f>リスト!E7</f>
        <v>0</v>
      </c>
      <c r="B214" s="129"/>
      <c r="C214" s="129"/>
      <c r="F214" s="136">
        <f>リスト!B7</f>
        <v>0</v>
      </c>
      <c r="G214" s="137"/>
    </row>
    <row r="215" spans="1:8">
      <c r="A215" s="129">
        <f>リスト!D7</f>
        <v>0</v>
      </c>
      <c r="B215" s="129"/>
      <c r="C215" s="129"/>
      <c r="D215" s="5"/>
    </row>
    <row r="221" spans="1:8">
      <c r="A221" s="139" t="s">
        <v>81</v>
      </c>
      <c r="B221" s="139"/>
      <c r="C221" s="139"/>
      <c r="D221" s="139"/>
      <c r="E221" s="139"/>
      <c r="F221" s="139"/>
      <c r="G221" s="139"/>
      <c r="H221" s="139"/>
    </row>
    <row r="222" spans="1:8">
      <c r="A222" s="1"/>
      <c r="B222" s="1"/>
      <c r="C222" s="1"/>
      <c r="D222" s="1"/>
      <c r="E222" s="1"/>
      <c r="F222" s="1"/>
      <c r="G222" s="1"/>
      <c r="H222" s="1"/>
    </row>
    <row r="223" spans="1:8">
      <c r="A223" s="1"/>
      <c r="B223" s="1"/>
      <c r="C223" s="1"/>
      <c r="D223" s="1"/>
      <c r="E223" s="1"/>
      <c r="F223" s="1"/>
      <c r="G223" s="1"/>
      <c r="H223" s="1"/>
    </row>
    <row r="224" spans="1:8" ht="12.75" customHeight="1"/>
    <row r="225" spans="2:17" ht="22.5" customHeight="1">
      <c r="B225" s="133" t="s">
        <v>41</v>
      </c>
      <c r="C225" s="134"/>
    </row>
    <row r="226" spans="2:17" ht="36.75" customHeight="1">
      <c r="B226" s="138" t="s">
        <v>42</v>
      </c>
      <c r="C226" s="132"/>
      <c r="D226" s="130">
        <f>リスト!K7</f>
        <v>0</v>
      </c>
      <c r="E226" s="131"/>
      <c r="F226" s="131"/>
      <c r="G226" s="132"/>
    </row>
    <row r="227" spans="2:17" ht="36.75" customHeight="1">
      <c r="B227" s="138" t="s">
        <v>43</v>
      </c>
      <c r="C227" s="132"/>
      <c r="D227" s="130">
        <f>リスト!L7</f>
        <v>0</v>
      </c>
      <c r="E227" s="131"/>
      <c r="F227" s="131"/>
      <c r="G227" s="132"/>
    </row>
    <row r="228" spans="2:17" ht="36.75" customHeight="1">
      <c r="B228" s="138" t="s">
        <v>45</v>
      </c>
      <c r="C228" s="132"/>
      <c r="D228" s="130">
        <f>リスト!N7</f>
        <v>0</v>
      </c>
      <c r="E228" s="131"/>
      <c r="F228" s="131"/>
      <c r="G228" s="132"/>
    </row>
    <row r="229" spans="2:17" ht="36.75" customHeight="1">
      <c r="B229" s="138" t="s">
        <v>47</v>
      </c>
      <c r="C229" s="132"/>
      <c r="D229" s="130">
        <f>リスト!O7</f>
        <v>0</v>
      </c>
      <c r="E229" s="131"/>
      <c r="F229" s="131"/>
      <c r="G229" s="132"/>
    </row>
    <row r="230" spans="2:17" ht="17.25" customHeight="1">
      <c r="D230" s="6"/>
      <c r="E230" s="6"/>
      <c r="F230" s="6"/>
      <c r="G230" s="6"/>
    </row>
    <row r="231" spans="2:17" s="3" customFormat="1" ht="21" customHeight="1">
      <c r="B231" s="133" t="s">
        <v>49</v>
      </c>
      <c r="C231" s="134"/>
      <c r="D231" s="7"/>
      <c r="E231" s="7"/>
      <c r="F231" s="7"/>
      <c r="G231" s="7"/>
      <c r="I231" s="16"/>
      <c r="J231" s="16"/>
      <c r="K231" s="24"/>
      <c r="L231" s="16"/>
      <c r="M231" s="16"/>
      <c r="N231" s="16"/>
      <c r="O231" s="16"/>
      <c r="P231" s="16"/>
      <c r="Q231" s="16"/>
    </row>
    <row r="232" spans="2:17" s="3" customFormat="1" ht="36" customHeight="1">
      <c r="B232" s="138" t="s">
        <v>52</v>
      </c>
      <c r="C232" s="132"/>
      <c r="D232" s="130">
        <f>リスト!P7</f>
        <v>0</v>
      </c>
      <c r="E232" s="131"/>
      <c r="F232" s="131"/>
      <c r="G232" s="132"/>
      <c r="I232" s="16"/>
      <c r="J232" s="16"/>
      <c r="K232" s="24"/>
      <c r="L232" s="16"/>
      <c r="M232" s="16"/>
      <c r="N232" s="16"/>
      <c r="O232" s="16"/>
      <c r="P232" s="16"/>
      <c r="Q232" s="16"/>
    </row>
    <row r="233" spans="2:17" s="3" customFormat="1" ht="36" customHeight="1">
      <c r="B233" s="127" t="s">
        <v>27</v>
      </c>
      <c r="C233" s="128"/>
      <c r="D233" s="128">
        <f>リスト!D7</f>
        <v>0</v>
      </c>
      <c r="E233" s="128"/>
      <c r="F233" s="128"/>
      <c r="G233" s="128"/>
      <c r="I233" s="16"/>
      <c r="J233" s="16"/>
      <c r="K233" s="24"/>
      <c r="L233" s="16"/>
      <c r="M233" s="16"/>
      <c r="N233" s="16"/>
      <c r="O233" s="16"/>
      <c r="P233" s="16"/>
      <c r="Q233" s="16"/>
    </row>
    <row r="234" spans="2:17" s="3" customFormat="1" ht="36" customHeight="1">
      <c r="B234" s="127" t="s">
        <v>64</v>
      </c>
      <c r="C234" s="128"/>
      <c r="D234" s="127" t="s">
        <v>65</v>
      </c>
      <c r="E234" s="128"/>
      <c r="F234" s="128"/>
      <c r="G234" s="128"/>
      <c r="I234" s="16"/>
      <c r="J234" s="16"/>
      <c r="K234" s="24"/>
      <c r="L234" s="16"/>
      <c r="M234" s="16"/>
      <c r="N234" s="16"/>
      <c r="O234" s="16"/>
      <c r="P234" s="16"/>
      <c r="Q234" s="16"/>
    </row>
  </sheetData>
  <sheetProtection selectLockedCells="1"/>
  <mergeCells count="136">
    <mergeCell ref="D226:G226"/>
    <mergeCell ref="D227:G227"/>
    <mergeCell ref="D228:G228"/>
    <mergeCell ref="D229:G229"/>
    <mergeCell ref="D21:G21"/>
    <mergeCell ref="D22:G22"/>
    <mergeCell ref="B22:C22"/>
    <mergeCell ref="B23:C23"/>
    <mergeCell ref="B24:C24"/>
    <mergeCell ref="B26:C26"/>
    <mergeCell ref="B27:C27"/>
    <mergeCell ref="B28:C28"/>
    <mergeCell ref="B63:C63"/>
    <mergeCell ref="D63:G63"/>
    <mergeCell ref="B69:C69"/>
    <mergeCell ref="D69:G69"/>
    <mergeCell ref="B70:C70"/>
    <mergeCell ref="D70:G70"/>
    <mergeCell ref="A91:C91"/>
    <mergeCell ref="A92:C92"/>
    <mergeCell ref="B64:C64"/>
    <mergeCell ref="D64:G64"/>
    <mergeCell ref="B65:C65"/>
    <mergeCell ref="D65:G65"/>
    <mergeCell ref="A9:C9"/>
    <mergeCell ref="A10:C10"/>
    <mergeCell ref="A16:H16"/>
    <mergeCell ref="B20:C20"/>
    <mergeCell ref="B21:C21"/>
    <mergeCell ref="A51:C51"/>
    <mergeCell ref="A57:H57"/>
    <mergeCell ref="B61:C61"/>
    <mergeCell ref="B62:C62"/>
    <mergeCell ref="D62:G62"/>
    <mergeCell ref="D23:G23"/>
    <mergeCell ref="D24:G24"/>
    <mergeCell ref="D27:G27"/>
    <mergeCell ref="D28:G28"/>
    <mergeCell ref="D29:G29"/>
    <mergeCell ref="A50:C50"/>
    <mergeCell ref="B29:C29"/>
    <mergeCell ref="B110:C110"/>
    <mergeCell ref="D110:G110"/>
    <mergeCell ref="B111:C111"/>
    <mergeCell ref="D111:G111"/>
    <mergeCell ref="A132:C132"/>
    <mergeCell ref="A133:C133"/>
    <mergeCell ref="B67:C67"/>
    <mergeCell ref="B68:C68"/>
    <mergeCell ref="D68:G68"/>
    <mergeCell ref="B105:C105"/>
    <mergeCell ref="D105:G105"/>
    <mergeCell ref="B106:C106"/>
    <mergeCell ref="D106:G106"/>
    <mergeCell ref="B108:C108"/>
    <mergeCell ref="B109:C109"/>
    <mergeCell ref="D109:G109"/>
    <mergeCell ref="A98:H98"/>
    <mergeCell ref="B102:C102"/>
    <mergeCell ref="B103:C103"/>
    <mergeCell ref="D103:G103"/>
    <mergeCell ref="B104:C104"/>
    <mergeCell ref="D104:G104"/>
    <mergeCell ref="D147:G147"/>
    <mergeCell ref="B149:C149"/>
    <mergeCell ref="B150:C150"/>
    <mergeCell ref="D150:G150"/>
    <mergeCell ref="A139:H139"/>
    <mergeCell ref="B143:C143"/>
    <mergeCell ref="B144:C144"/>
    <mergeCell ref="D144:G144"/>
    <mergeCell ref="B145:C145"/>
    <mergeCell ref="D145:G145"/>
    <mergeCell ref="A215:C215"/>
    <mergeCell ref="B187:C187"/>
    <mergeCell ref="D187:G187"/>
    <mergeCell ref="B188:C188"/>
    <mergeCell ref="D188:G188"/>
    <mergeCell ref="B190:C190"/>
    <mergeCell ref="B191:C191"/>
    <mergeCell ref="D191:G191"/>
    <mergeCell ref="A180:H180"/>
    <mergeCell ref="B184:C184"/>
    <mergeCell ref="B185:C185"/>
    <mergeCell ref="D185:G185"/>
    <mergeCell ref="B186:C186"/>
    <mergeCell ref="D186:G186"/>
    <mergeCell ref="G210:H210"/>
    <mergeCell ref="B234:C234"/>
    <mergeCell ref="D234:G234"/>
    <mergeCell ref="B231:C231"/>
    <mergeCell ref="D232:G232"/>
    <mergeCell ref="D233:G233"/>
    <mergeCell ref="F9:G9"/>
    <mergeCell ref="F50:G50"/>
    <mergeCell ref="F91:G91"/>
    <mergeCell ref="F132:G132"/>
    <mergeCell ref="F173:G173"/>
    <mergeCell ref="B226:C226"/>
    <mergeCell ref="B227:C227"/>
    <mergeCell ref="B228:C228"/>
    <mergeCell ref="B229:C229"/>
    <mergeCell ref="B232:C232"/>
    <mergeCell ref="B233:C233"/>
    <mergeCell ref="A221:H221"/>
    <mergeCell ref="B225:C225"/>
    <mergeCell ref="F214:G214"/>
    <mergeCell ref="B192:C192"/>
    <mergeCell ref="D192:G192"/>
    <mergeCell ref="B193:C193"/>
    <mergeCell ref="D193:G193"/>
    <mergeCell ref="A214:C214"/>
    <mergeCell ref="C6:F6"/>
    <mergeCell ref="C47:F47"/>
    <mergeCell ref="C88:F88"/>
    <mergeCell ref="C129:F129"/>
    <mergeCell ref="C170:F170"/>
    <mergeCell ref="C211:F211"/>
    <mergeCell ref="G5:H5"/>
    <mergeCell ref="G46:H46"/>
    <mergeCell ref="G87:H87"/>
    <mergeCell ref="G86:H86"/>
    <mergeCell ref="G127:H127"/>
    <mergeCell ref="G128:H128"/>
    <mergeCell ref="G168:H168"/>
    <mergeCell ref="G169:H169"/>
    <mergeCell ref="G209:H209"/>
    <mergeCell ref="B151:C151"/>
    <mergeCell ref="D151:G151"/>
    <mergeCell ref="B152:C152"/>
    <mergeCell ref="D152:G152"/>
    <mergeCell ref="A173:C173"/>
    <mergeCell ref="A174:C174"/>
    <mergeCell ref="B146:C146"/>
    <mergeCell ref="D146:G146"/>
    <mergeCell ref="B147:C147"/>
  </mergeCells>
  <phoneticPr fontId="1"/>
  <conditionalFormatting sqref="A9:F9 H9:XFD9 A50:F50 H50:XFD50 A91:F91 H91:XFD91 A132:F132 H132:XFD132 A173:F173 H173:XFD173 A214:F214 H214:XFD214 A215:XFD225 A226:D229 H226:XFD229 A230:XFD1048576">
    <cfRule type="cellIs" dxfId="8" priority="6" operator="equal">
      <formula>0</formula>
    </cfRule>
  </conditionalFormatting>
  <conditionalFormatting sqref="A1:XFD4 A5:G5 I5:J5 L5:XFD5 A6:C6 G6:XFD6 A7:XFD8 A10:XFD45 A46:G46 I46:XFD46 A47:C47 G47:XFD47 A51:XFD85 A86:G87 I86:XFD87 A88:C88 G88:XFD88 A92:XFD126 A127:G128 I127:XFD128 A129:C129 G129:XFD129 A133:XFD167 A168:G169 I168:XFD169 A170:C170 G170:XFD170 A174:XFD208 A209:G210 I209:XFD210 A211:C211 G211:XFD211">
    <cfRule type="cellIs" dxfId="7" priority="7" operator="equal">
      <formula>0</formula>
    </cfRule>
  </conditionalFormatting>
  <conditionalFormatting sqref="A48:XFD49">
    <cfRule type="cellIs" dxfId="6" priority="5" operator="equal">
      <formula>0</formula>
    </cfRule>
  </conditionalFormatting>
  <conditionalFormatting sqref="A89:XFD90">
    <cfRule type="cellIs" dxfId="5" priority="4" operator="equal">
      <formula>0</formula>
    </cfRule>
  </conditionalFormatting>
  <conditionalFormatting sqref="A130:XFD131">
    <cfRule type="cellIs" dxfId="4" priority="3" operator="equal">
      <formula>0</formula>
    </cfRule>
  </conditionalFormatting>
  <conditionalFormatting sqref="A171:XFD172">
    <cfRule type="cellIs" dxfId="3" priority="2" operator="equal">
      <formula>0</formula>
    </cfRule>
  </conditionalFormatting>
  <conditionalFormatting sqref="A212:XFD213">
    <cfRule type="cellIs" dxfId="2" priority="1" operator="equal">
      <formula>0</formula>
    </cfRule>
  </conditionalFormatting>
  <dataValidations count="1">
    <dataValidation type="list" allowBlank="1" showInputMessage="1" showErrorMessage="1" sqref="A16:H16 A57:H57 A98:H98 A139:H139 A180:H180 A221:H221" xr:uid="{994FD874-3283-4383-AC87-ED87FF730D2B}">
      <formula1>$K$5:$K$7</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D9118-D965-4DDA-A671-73E6EC95FE9C}">
  <dimension ref="A5:H29"/>
  <sheetViews>
    <sheetView showZeros="0" topLeftCell="A17" workbookViewId="0">
      <selection activeCell="B7" sqref="B7"/>
    </sheetView>
  </sheetViews>
  <sheetFormatPr defaultRowHeight="15"/>
  <cols>
    <col min="1" max="1" width="8.5" style="25" customWidth="1"/>
    <col min="2" max="3" width="9" style="25"/>
    <col min="4" max="7" width="11.125" style="25" customWidth="1"/>
    <col min="8" max="8" width="8" style="25" customWidth="1"/>
    <col min="9" max="16384" width="9" style="25"/>
  </cols>
  <sheetData>
    <row r="5" spans="1:8">
      <c r="G5" s="18"/>
      <c r="H5" s="26"/>
    </row>
    <row r="6" spans="1:8" ht="38.25" customHeight="1">
      <c r="A6" s="143" t="s">
        <v>70</v>
      </c>
      <c r="B6" s="143"/>
      <c r="C6" s="143"/>
      <c r="D6" s="143"/>
      <c r="E6" s="143"/>
      <c r="F6" s="143"/>
      <c r="G6" s="143"/>
      <c r="H6" s="143"/>
    </row>
    <row r="7" spans="1:8">
      <c r="A7" s="18" t="s">
        <v>66</v>
      </c>
      <c r="F7" s="142"/>
      <c r="G7" s="142"/>
    </row>
    <row r="8" spans="1:8" ht="41.25" customHeight="1">
      <c r="B8" s="144">
        <f>リスト!X2</f>
        <v>0</v>
      </c>
      <c r="C8" s="144"/>
      <c r="D8" s="144"/>
      <c r="E8" s="18"/>
    </row>
    <row r="9" spans="1:8">
      <c r="A9" s="148"/>
      <c r="B9" s="148"/>
      <c r="C9" s="148"/>
    </row>
    <row r="11" spans="1:8" s="18" customFormat="1" ht="15" customHeight="1">
      <c r="B11" s="148" t="s">
        <v>71</v>
      </c>
      <c r="C11" s="148"/>
      <c r="D11" s="148"/>
      <c r="E11" s="148"/>
    </row>
    <row r="12" spans="1:8" s="18" customFormat="1" ht="20.25" customHeight="1">
      <c r="B12" s="27" t="s">
        <v>60</v>
      </c>
      <c r="C12" s="27"/>
      <c r="D12" s="27"/>
      <c r="E12" s="28" t="str">
        <f>リスト!A2</f>
        <v>without permission</v>
      </c>
      <c r="F12" s="27"/>
    </row>
    <row r="13" spans="1:8">
      <c r="A13" s="126"/>
      <c r="B13" s="126"/>
      <c r="C13" s="126"/>
      <c r="D13" s="126"/>
      <c r="E13" s="126"/>
      <c r="F13" s="126"/>
      <c r="G13" s="126"/>
      <c r="H13" s="126"/>
    </row>
    <row r="14" spans="1:8" ht="21.75" customHeight="1">
      <c r="A14" s="29"/>
      <c r="B14" s="149" t="s">
        <v>72</v>
      </c>
      <c r="C14" s="150"/>
      <c r="D14" s="69" t="s">
        <v>82</v>
      </c>
      <c r="E14" s="68">
        <f>リスト!AG2</f>
        <v>0</v>
      </c>
      <c r="F14" s="29"/>
      <c r="G14" s="29"/>
      <c r="H14" s="29"/>
    </row>
    <row r="15" spans="1:8" ht="12.75" customHeight="1"/>
    <row r="16" spans="1:8" ht="22.5" customHeight="1">
      <c r="B16" s="153" t="s">
        <v>77</v>
      </c>
      <c r="C16" s="154"/>
      <c r="D16" s="154"/>
      <c r="E16" s="30" t="s">
        <v>76</v>
      </c>
      <c r="F16" s="151" t="s">
        <v>83</v>
      </c>
      <c r="G16" s="152"/>
    </row>
    <row r="17" spans="2:7" ht="19.5" customHeight="1">
      <c r="B17" s="138" t="s">
        <v>73</v>
      </c>
      <c r="C17" s="145"/>
      <c r="D17" s="145"/>
      <c r="E17" s="145"/>
      <c r="F17" s="145"/>
      <c r="G17" s="155"/>
    </row>
    <row r="18" spans="2:7" ht="33.75" customHeight="1">
      <c r="B18" s="138" t="str">
        <f>リスト!K2&amp;" "&amp;リスト!N2&amp;" "&amp;リスト!O2</f>
        <v>0 0 0</v>
      </c>
      <c r="C18" s="145"/>
      <c r="D18" s="145"/>
      <c r="E18" s="31"/>
      <c r="F18" s="146">
        <f>リスト!Z2</f>
        <v>0</v>
      </c>
      <c r="G18" s="147"/>
    </row>
    <row r="19" spans="2:7" ht="33.75" customHeight="1">
      <c r="B19" s="138" t="str">
        <f>リスト!K3&amp;" "&amp;リスト!N3&amp;" "&amp;リスト!O3</f>
        <v>0 0 0</v>
      </c>
      <c r="C19" s="145"/>
      <c r="D19" s="145"/>
      <c r="E19" s="31"/>
      <c r="F19" s="146">
        <f>リスト!AA2</f>
        <v>0</v>
      </c>
      <c r="G19" s="147"/>
    </row>
    <row r="20" spans="2:7" ht="33.75" customHeight="1">
      <c r="B20" s="138" t="str">
        <f>リスト!K4&amp;" "&amp;リスト!N4&amp;" "&amp;リスト!O4</f>
        <v>0 0 0</v>
      </c>
      <c r="C20" s="145"/>
      <c r="D20" s="145"/>
      <c r="E20" s="31"/>
      <c r="F20" s="146">
        <f>リスト!AB2</f>
        <v>0</v>
      </c>
      <c r="G20" s="147"/>
    </row>
    <row r="21" spans="2:7" ht="33.75" customHeight="1">
      <c r="B21" s="138" t="str">
        <f>リスト!K5&amp;" "&amp;リスト!N5&amp;" "&amp;リスト!O5</f>
        <v>0 0 0</v>
      </c>
      <c r="C21" s="145"/>
      <c r="D21" s="145"/>
      <c r="E21" s="31"/>
      <c r="F21" s="146">
        <f>リスト!AC2</f>
        <v>0</v>
      </c>
      <c r="G21" s="147"/>
    </row>
    <row r="22" spans="2:7" ht="33.75" customHeight="1">
      <c r="B22" s="138" t="str">
        <f>リスト!K6&amp;" "&amp;リスト!N6&amp;" "&amp;リスト!O6</f>
        <v>0 0 0</v>
      </c>
      <c r="C22" s="145"/>
      <c r="D22" s="145"/>
      <c r="E22" s="31"/>
      <c r="F22" s="146">
        <f>リスト!AD2</f>
        <v>0</v>
      </c>
      <c r="G22" s="147"/>
    </row>
    <row r="23" spans="2:7" ht="33.75" customHeight="1">
      <c r="B23" s="138" t="str">
        <f>リスト!K7&amp;" "&amp;リスト!N7&amp;" "&amp;リスト!O7</f>
        <v>0 0 0</v>
      </c>
      <c r="C23" s="145"/>
      <c r="D23" s="145"/>
      <c r="E23" s="31"/>
      <c r="F23" s="146">
        <f>リスト!AE2</f>
        <v>0</v>
      </c>
      <c r="G23" s="147"/>
    </row>
    <row r="24" spans="2:7" ht="33.75" customHeight="1">
      <c r="B24" s="138" t="s">
        <v>75</v>
      </c>
      <c r="C24" s="145"/>
      <c r="D24" s="145"/>
      <c r="E24" s="31"/>
      <c r="F24" s="146">
        <f>リスト!AF2</f>
        <v>0</v>
      </c>
      <c r="G24" s="147"/>
    </row>
    <row r="25" spans="2:7" ht="33.75" customHeight="1">
      <c r="B25" s="158" t="s">
        <v>74</v>
      </c>
      <c r="C25" s="159"/>
      <c r="D25" s="159"/>
      <c r="E25" s="159"/>
      <c r="F25" s="156">
        <f>リスト!AG2</f>
        <v>0</v>
      </c>
      <c r="G25" s="157"/>
    </row>
    <row r="27" spans="2:7">
      <c r="C27" s="32"/>
    </row>
    <row r="28" spans="2:7">
      <c r="C28" s="33"/>
    </row>
    <row r="29" spans="2:7">
      <c r="C29" s="34"/>
    </row>
  </sheetData>
  <mergeCells count="26">
    <mergeCell ref="F25:G25"/>
    <mergeCell ref="B25:E25"/>
    <mergeCell ref="F22:G22"/>
    <mergeCell ref="B19:D19"/>
    <mergeCell ref="B20:D20"/>
    <mergeCell ref="B24:D24"/>
    <mergeCell ref="F24:G24"/>
    <mergeCell ref="F19:G19"/>
    <mergeCell ref="F20:G20"/>
    <mergeCell ref="F21:G21"/>
    <mergeCell ref="F23:G23"/>
    <mergeCell ref="B22:D22"/>
    <mergeCell ref="F7:G7"/>
    <mergeCell ref="A6:H6"/>
    <mergeCell ref="B8:D8"/>
    <mergeCell ref="B21:D21"/>
    <mergeCell ref="B23:D23"/>
    <mergeCell ref="F18:G18"/>
    <mergeCell ref="B11:E11"/>
    <mergeCell ref="B14:C14"/>
    <mergeCell ref="F16:G16"/>
    <mergeCell ref="B16:D16"/>
    <mergeCell ref="B17:G17"/>
    <mergeCell ref="B18:D18"/>
    <mergeCell ref="A9:C9"/>
    <mergeCell ref="A13:H13"/>
  </mergeCells>
  <phoneticPr fontId="1"/>
  <conditionalFormatting sqref="B8 E12 D14:E14 F24:G25">
    <cfRule type="cellIs" dxfId="1" priority="2" operator="equal">
      <formula>0</formula>
    </cfRule>
  </conditionalFormatting>
  <conditionalFormatting sqref="B18:G23">
    <cfRule type="cellIs" dxfId="0" priority="1" operat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申請1</vt:lpstr>
      <vt:lpstr>申請2</vt:lpstr>
      <vt:lpstr>申請3</vt:lpstr>
      <vt:lpstr>申請4</vt:lpstr>
      <vt:lpstr>申請5</vt:lpstr>
      <vt:lpstr>申請6</vt:lpstr>
      <vt:lpstr>リスト</vt:lpstr>
      <vt:lpstr>許可書</vt:lpstr>
      <vt:lpstr>請求書</vt:lpstr>
      <vt:lpstr>許可書!Print_Area</vt:lpstr>
      <vt:lpstr>申請1!Print_Area</vt:lpstr>
      <vt:lpstr>申請2!Print_Area</vt:lpstr>
      <vt:lpstr>申請3!Print_Area</vt:lpstr>
      <vt:lpstr>申請4!Print_Area</vt:lpstr>
      <vt:lpstr>申請5!Print_Area</vt:lpstr>
      <vt:lpstr>申請6!Print_Area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nskkk-pc</dc:creator>
  <cp:lastModifiedBy>事務局 日本食品科学工学会</cp:lastModifiedBy>
  <cp:lastPrinted>2023-08-30T06:18:55Z</cp:lastPrinted>
  <dcterms:created xsi:type="dcterms:W3CDTF">2022-05-26T04:28:06Z</dcterms:created>
  <dcterms:modified xsi:type="dcterms:W3CDTF">2024-11-18T06:01:13Z</dcterms:modified>
</cp:coreProperties>
</file>