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kkk\Downloads\"/>
    </mc:Choice>
  </mc:AlternateContent>
  <xr:revisionPtr revIDLastSave="0" documentId="13_ncr:1_{67637593-F850-45BA-A0EE-E0FBD5EC625C}" xr6:coauthVersionLast="47" xr6:coauthVersionMax="47" xr10:uidLastSave="{00000000-0000-0000-0000-000000000000}"/>
  <workbookProtection workbookAlgorithmName="SHA-512" workbookHashValue="Z97oHoSUd1brIQvuT4z8WEonNJ7ru+OiP0gM/PcCa7cbx318ciQEJMT12JPuFmj6IUr8xHRtM1EWScHoFLpYrw==" workbookSaltValue="MwKbM4zITe4mT73BTUPWLQ==" workbookSpinCount="100000" lockStructure="1"/>
  <bookViews>
    <workbookView xWindow="-120" yWindow="-120" windowWidth="29040" windowHeight="15720" tabRatio="632" xr2:uid="{8483E615-47F6-416C-B0C2-3A9B7D695B90}"/>
  </bookViews>
  <sheets>
    <sheet name="申請1" sheetId="1" r:id="rId1"/>
    <sheet name="申請2" sheetId="8" r:id="rId2"/>
    <sheet name="申請3" sheetId="9" r:id="rId3"/>
    <sheet name="申請4" sheetId="10" r:id="rId4"/>
    <sheet name="申請5" sheetId="11" r:id="rId5"/>
    <sheet name="申請6" sheetId="12" r:id="rId6"/>
    <sheet name="リスト" sheetId="7" state="hidden" r:id="rId7"/>
    <sheet name="許可書" sheetId="13" state="hidden" r:id="rId8"/>
    <sheet name="請求書" sheetId="14" state="hidden" r:id="rId9"/>
    <sheet name="見積書" sheetId="17" state="hidden" r:id="rId10"/>
  </sheets>
  <definedNames>
    <definedName name="_xlnm.Print_Area" localSheetId="9">見積書!$A$1:$H$33</definedName>
    <definedName name="_xlnm.Print_Area" localSheetId="0">申請1!$A$1:$D$29</definedName>
    <definedName name="_xlnm.Print_Area" localSheetId="1">申請2!$A$1:$D$29</definedName>
    <definedName name="_xlnm.Print_Area" localSheetId="2">申請3!$A$1:$D$29</definedName>
    <definedName name="_xlnm.Print_Area" localSheetId="3">申請4!$A$1:$D$29</definedName>
    <definedName name="_xlnm.Print_Area" localSheetId="4">申請5!$A$1:$D$29</definedName>
    <definedName name="_xlnm.Print_Area" localSheetId="5">申請6!$A$1:$D$29</definedName>
    <definedName name="_xlnm.Print_Area" localSheetId="8">請求書!$A$1:$H$37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7" i="17" l="1"/>
  <c r="B27" i="17"/>
  <c r="F26" i="17"/>
  <c r="B26" i="17"/>
  <c r="F25" i="17"/>
  <c r="B25" i="17"/>
  <c r="F24" i="17"/>
  <c r="B24" i="17"/>
  <c r="F23" i="17"/>
  <c r="F22" i="17"/>
  <c r="B22" i="17"/>
  <c r="D15" i="17"/>
  <c r="B9" i="17"/>
  <c r="G7" i="17"/>
  <c r="F27" i="14"/>
  <c r="F26" i="14"/>
  <c r="F25" i="14"/>
  <c r="F24" i="14"/>
  <c r="F23" i="14"/>
  <c r="F22" i="14"/>
  <c r="AG2" i="7"/>
  <c r="D17" i="17" s="1"/>
  <c r="AF2" i="7"/>
  <c r="F31" i="17" s="1"/>
  <c r="B10" i="8"/>
  <c r="G3" i="7" s="1"/>
  <c r="B9" i="8"/>
  <c r="F3" i="7" s="1"/>
  <c r="B7" i="8"/>
  <c r="D3" i="7" s="1"/>
  <c r="D66" i="13" s="1"/>
  <c r="B8" i="8"/>
  <c r="E3" i="7" s="1"/>
  <c r="A47" i="13" s="1"/>
  <c r="D3" i="12"/>
  <c r="C7" i="7" s="1"/>
  <c r="B9" i="12"/>
  <c r="F7" i="7" s="1"/>
  <c r="B11" i="12"/>
  <c r="B10" i="12"/>
  <c r="G7" i="7" s="1"/>
  <c r="D3" i="11"/>
  <c r="C6" i="7" s="1"/>
  <c r="D3" i="10"/>
  <c r="C5" i="7" s="1"/>
  <c r="D3" i="9"/>
  <c r="C4" i="7" s="1"/>
  <c r="D3" i="8"/>
  <c r="C3" i="7" s="1"/>
  <c r="B12" i="12"/>
  <c r="I7" i="7" s="1"/>
  <c r="H7" i="7"/>
  <c r="B8" i="12"/>
  <c r="E7" i="7" s="1"/>
  <c r="A199" i="13" s="1"/>
  <c r="B7" i="12"/>
  <c r="D7" i="7" s="1"/>
  <c r="A200" i="13" s="1"/>
  <c r="B12" i="11"/>
  <c r="I6" i="7" s="1"/>
  <c r="B11" i="11"/>
  <c r="B10" i="11"/>
  <c r="G6" i="7" s="1"/>
  <c r="B9" i="11"/>
  <c r="F6" i="7" s="1"/>
  <c r="B8" i="11"/>
  <c r="E6" i="7" s="1"/>
  <c r="A161" i="13" s="1"/>
  <c r="B7" i="11"/>
  <c r="D6" i="7" s="1"/>
  <c r="A162" i="13" s="1"/>
  <c r="B12" i="10"/>
  <c r="B11" i="10"/>
  <c r="B10" i="10"/>
  <c r="G5" i="7" s="1"/>
  <c r="B9" i="10"/>
  <c r="F5" i="7" s="1"/>
  <c r="B8" i="10"/>
  <c r="E5" i="7" s="1"/>
  <c r="A123" i="13" s="1"/>
  <c r="B7" i="10"/>
  <c r="D5" i="7" s="1"/>
  <c r="A124" i="13" s="1"/>
  <c r="B12" i="9"/>
  <c r="I4" i="7" s="1"/>
  <c r="B11" i="9"/>
  <c r="B10" i="9"/>
  <c r="G4" i="7" s="1"/>
  <c r="B9" i="9"/>
  <c r="B8" i="9"/>
  <c r="E4" i="7" s="1"/>
  <c r="A85" i="13" s="1"/>
  <c r="B7" i="9"/>
  <c r="D4" i="7" s="1"/>
  <c r="D104" i="13" s="1"/>
  <c r="B12" i="8"/>
  <c r="I3" i="7" s="1"/>
  <c r="B11" i="8"/>
  <c r="H3" i="7" s="1"/>
  <c r="F199" i="13"/>
  <c r="F161" i="13"/>
  <c r="F123" i="13"/>
  <c r="F85" i="13"/>
  <c r="F47" i="13"/>
  <c r="C2" i="7"/>
  <c r="F9" i="13"/>
  <c r="H195" i="13"/>
  <c r="D1" i="12" s="1"/>
  <c r="H157" i="13"/>
  <c r="D1" i="11" s="1"/>
  <c r="H119" i="13"/>
  <c r="D1" i="10" s="1"/>
  <c r="H81" i="13"/>
  <c r="D1" i="9" s="1"/>
  <c r="H43" i="13"/>
  <c r="D1" i="8" s="1"/>
  <c r="H5" i="13"/>
  <c r="D1" i="1" s="1"/>
  <c r="V2" i="7"/>
  <c r="B27" i="14"/>
  <c r="D15" i="14"/>
  <c r="B9" i="14"/>
  <c r="G7" i="14"/>
  <c r="V7" i="7"/>
  <c r="U7" i="7"/>
  <c r="T7" i="7"/>
  <c r="S7" i="7"/>
  <c r="R7" i="7"/>
  <c r="Q7" i="7"/>
  <c r="P7" i="7"/>
  <c r="D217" i="13" s="1"/>
  <c r="O7" i="7"/>
  <c r="D214" i="13" s="1"/>
  <c r="N7" i="7"/>
  <c r="D213" i="13" s="1"/>
  <c r="M7" i="7"/>
  <c r="L7" i="7"/>
  <c r="D212" i="13" s="1"/>
  <c r="K7" i="7"/>
  <c r="D211" i="13" s="1"/>
  <c r="J7" i="7"/>
  <c r="V6" i="7"/>
  <c r="U6" i="7"/>
  <c r="T6" i="7"/>
  <c r="S6" i="7"/>
  <c r="R6" i="7"/>
  <c r="Q6" i="7"/>
  <c r="P6" i="7"/>
  <c r="D179" i="13" s="1"/>
  <c r="O6" i="7"/>
  <c r="D176" i="13" s="1"/>
  <c r="N6" i="7"/>
  <c r="D175" i="13" s="1"/>
  <c r="M6" i="7"/>
  <c r="L6" i="7"/>
  <c r="D174" i="13" s="1"/>
  <c r="K6" i="7"/>
  <c r="D173" i="13" s="1"/>
  <c r="J6" i="7"/>
  <c r="H6" i="7"/>
  <c r="V5" i="7"/>
  <c r="U5" i="7"/>
  <c r="T5" i="7"/>
  <c r="S5" i="7"/>
  <c r="R5" i="7"/>
  <c r="Q5" i="7"/>
  <c r="P5" i="7"/>
  <c r="D141" i="13" s="1"/>
  <c r="O5" i="7"/>
  <c r="D138" i="13" s="1"/>
  <c r="N5" i="7"/>
  <c r="D137" i="13" s="1"/>
  <c r="M5" i="7"/>
  <c r="L5" i="7"/>
  <c r="D136" i="13" s="1"/>
  <c r="K5" i="7"/>
  <c r="D135" i="13" s="1"/>
  <c r="J5" i="7"/>
  <c r="I5" i="7"/>
  <c r="H5" i="7"/>
  <c r="V4" i="7"/>
  <c r="U4" i="7"/>
  <c r="T4" i="7"/>
  <c r="S4" i="7"/>
  <c r="R4" i="7"/>
  <c r="Q4" i="7"/>
  <c r="P4" i="7"/>
  <c r="D103" i="13" s="1"/>
  <c r="O4" i="7"/>
  <c r="D100" i="13" s="1"/>
  <c r="N4" i="7"/>
  <c r="D99" i="13" s="1"/>
  <c r="M4" i="7"/>
  <c r="L4" i="7"/>
  <c r="D98" i="13" s="1"/>
  <c r="K4" i="7"/>
  <c r="D97" i="13" s="1"/>
  <c r="J4" i="7"/>
  <c r="H4" i="7"/>
  <c r="F4" i="7"/>
  <c r="V3" i="7"/>
  <c r="U3" i="7"/>
  <c r="T3" i="7"/>
  <c r="S3" i="7"/>
  <c r="R3" i="7"/>
  <c r="Q3" i="7"/>
  <c r="P3" i="7"/>
  <c r="D65" i="13" s="1"/>
  <c r="O3" i="7"/>
  <c r="D62" i="13" s="1"/>
  <c r="N3" i="7"/>
  <c r="D61" i="13" s="1"/>
  <c r="M3" i="7"/>
  <c r="L3" i="7"/>
  <c r="D60" i="13" s="1"/>
  <c r="K3" i="7"/>
  <c r="D59" i="13" s="1"/>
  <c r="J3" i="7"/>
  <c r="K2" i="7"/>
  <c r="D21" i="13" s="1"/>
  <c r="Q2" i="7"/>
  <c r="P2" i="7"/>
  <c r="D27" i="13" s="1"/>
  <c r="M2" i="7"/>
  <c r="L2" i="7"/>
  <c r="D22" i="13" s="1"/>
  <c r="J2" i="7"/>
  <c r="U2" i="7"/>
  <c r="T2" i="7"/>
  <c r="S2" i="7"/>
  <c r="R2" i="7"/>
  <c r="O2" i="7"/>
  <c r="D24" i="13" s="1"/>
  <c r="N2" i="7"/>
  <c r="D23" i="13" s="1"/>
  <c r="I2" i="7"/>
  <c r="H2" i="7"/>
  <c r="G2" i="7"/>
  <c r="F2" i="7"/>
  <c r="E2" i="7"/>
  <c r="A9" i="13" s="1"/>
  <c r="D2" i="7"/>
  <c r="A10" i="13" s="1"/>
  <c r="F28" i="17" l="1"/>
  <c r="F30" i="17" s="1"/>
  <c r="F28" i="14"/>
  <c r="F30" i="14" s="1"/>
  <c r="B23" i="17"/>
  <c r="F31" i="14"/>
  <c r="B26" i="14"/>
  <c r="B24" i="14"/>
  <c r="B23" i="14"/>
  <c r="B25" i="14"/>
  <c r="B22" i="14"/>
  <c r="D28" i="13"/>
  <c r="A48" i="13"/>
  <c r="D142" i="13"/>
  <c r="A86" i="13"/>
  <c r="D180" i="13"/>
  <c r="D218" i="13"/>
  <c r="D17" i="14" l="1"/>
</calcChain>
</file>

<file path=xl/sharedStrings.xml><?xml version="1.0" encoding="utf-8"?>
<sst xmlns="http://schemas.openxmlformats.org/spreadsheetml/2006/main" count="362" uniqueCount="97">
  <si>
    <t>申込年月日:</t>
    <phoneticPr fontId="1"/>
  </si>
  <si>
    <t>様</t>
    <rPh sb="0" eb="1">
      <t>サマ</t>
    </rPh>
    <phoneticPr fontId="1"/>
  </si>
  <si>
    <t>Email:</t>
    <phoneticPr fontId="1"/>
  </si>
  <si>
    <t>転載許可申請書</t>
    <rPh sb="0" eb="2">
      <t>テンサイ</t>
    </rPh>
    <rPh sb="2" eb="4">
      <t>キョカ</t>
    </rPh>
    <rPh sb="4" eb="7">
      <t>シンセイショ</t>
    </rPh>
    <phoneticPr fontId="1"/>
  </si>
  <si>
    <t>公益社団法人　日本食品科学工学会</t>
    <rPh sb="0" eb="2">
      <t>コウエキ</t>
    </rPh>
    <rPh sb="2" eb="4">
      <t>シャダン</t>
    </rPh>
    <rPh sb="4" eb="6">
      <t>ホウジン</t>
    </rPh>
    <rPh sb="7" eb="9">
      <t>ニホン</t>
    </rPh>
    <rPh sb="9" eb="11">
      <t>ショクヒン</t>
    </rPh>
    <rPh sb="11" eb="13">
      <t>カガク</t>
    </rPh>
    <rPh sb="13" eb="15">
      <t>コウガク</t>
    </rPh>
    <rPh sb="15" eb="16">
      <t>カイ</t>
    </rPh>
    <phoneticPr fontId="1"/>
  </si>
  <si>
    <t>会長　松井　利郎　殿</t>
    <rPh sb="0" eb="2">
      <t>カイチョウ</t>
    </rPh>
    <rPh sb="3" eb="5">
      <t>マツイ</t>
    </rPh>
    <rPh sb="6" eb="8">
      <t>トシロウ</t>
    </rPh>
    <rPh sb="9" eb="10">
      <t>トノ</t>
    </rPh>
    <phoneticPr fontId="1"/>
  </si>
  <si>
    <t>申請者名:</t>
    <rPh sb="0" eb="2">
      <t>シンセイ</t>
    </rPh>
    <rPh sb="2" eb="3">
      <t>シャ</t>
    </rPh>
    <rPh sb="3" eb="4">
      <t>メイ</t>
    </rPh>
    <phoneticPr fontId="1"/>
  </si>
  <si>
    <t>社名、所属機関名等:</t>
    <phoneticPr fontId="1"/>
  </si>
  <si>
    <t>部署名:</t>
    <phoneticPr fontId="1"/>
  </si>
  <si>
    <t>TEL:</t>
    <phoneticPr fontId="1"/>
  </si>
  <si>
    <t>住所:</t>
    <rPh sb="0" eb="2">
      <t>ジュウショ</t>
    </rPh>
    <phoneticPr fontId="1"/>
  </si>
  <si>
    <t>転載利用区分</t>
    <rPh sb="0" eb="2">
      <t>テンサイ</t>
    </rPh>
    <rPh sb="2" eb="4">
      <t>リヨウ</t>
    </rPh>
    <rPh sb="4" eb="6">
      <t>クブン</t>
    </rPh>
    <phoneticPr fontId="1"/>
  </si>
  <si>
    <t>学術</t>
    <rPh sb="0" eb="2">
      <t>ガクジュツ</t>
    </rPh>
    <phoneticPr fontId="1"/>
  </si>
  <si>
    <t>準学術</t>
    <rPh sb="0" eb="1">
      <t>ジュン</t>
    </rPh>
    <rPh sb="1" eb="3">
      <t>ガクジュツ</t>
    </rPh>
    <phoneticPr fontId="1"/>
  </si>
  <si>
    <t>商用</t>
    <rPh sb="0" eb="2">
      <t>ショウヨウ</t>
    </rPh>
    <phoneticPr fontId="1"/>
  </si>
  <si>
    <t>【転載元の著作物】</t>
    <rPh sb="1" eb="3">
      <t>テンサイ</t>
    </rPh>
    <rPh sb="3" eb="4">
      <t>ゲン</t>
    </rPh>
    <rPh sb="5" eb="8">
      <t>チョサクブツ</t>
    </rPh>
    <phoneticPr fontId="1"/>
  </si>
  <si>
    <t>論文 / 記事題名</t>
    <phoneticPr fontId="1"/>
  </si>
  <si>
    <t>著者 / 編集者名</t>
    <phoneticPr fontId="1"/>
  </si>
  <si>
    <t>載誌 / 書籍名</t>
    <phoneticPr fontId="1"/>
  </si>
  <si>
    <t>巻, 号, 頁, 発行年</t>
    <rPh sb="0" eb="1">
      <t>マキ</t>
    </rPh>
    <rPh sb="3" eb="4">
      <t>ゴウ</t>
    </rPh>
    <rPh sb="6" eb="7">
      <t>ページ</t>
    </rPh>
    <rPh sb="9" eb="12">
      <t>ハッコウネンページハッコウネン</t>
    </rPh>
    <phoneticPr fontId="1"/>
  </si>
  <si>
    <t>転載利用する箇所</t>
    <rPh sb="0" eb="2">
      <t>テンサイ</t>
    </rPh>
    <rPh sb="2" eb="4">
      <t>リヨウ</t>
    </rPh>
    <rPh sb="6" eb="8">
      <t>カショ</t>
    </rPh>
    <phoneticPr fontId="1"/>
  </si>
  <si>
    <r>
      <rPr>
        <b/>
        <sz val="10"/>
        <color theme="1"/>
        <rFont val="ＭＳ ゴシック"/>
        <family val="3"/>
        <charset val="128"/>
      </rPr>
      <t>【転載先の著作物】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（複数の媒体での利用（書籍とWEB等）の場合は、媒体毎の申請が必要です。媒体数分の申請書をご用意下さい。）</t>
    </r>
    <rPh sb="1" eb="3">
      <t>テンサイ</t>
    </rPh>
    <rPh sb="3" eb="4">
      <t>サキ</t>
    </rPh>
    <rPh sb="5" eb="8">
      <t>チョサクブツ</t>
    </rPh>
    <phoneticPr fontId="1"/>
  </si>
  <si>
    <t>著作物名</t>
    <phoneticPr fontId="1"/>
  </si>
  <si>
    <t>編著者名</t>
    <phoneticPr fontId="1"/>
  </si>
  <si>
    <t>出版社または制作者名</t>
    <phoneticPr fontId="1"/>
  </si>
  <si>
    <t>WEB/電子媒体の掲載アドレス</t>
    <rPh sb="4" eb="6">
      <t>デンシ</t>
    </rPh>
    <rPh sb="6" eb="8">
      <t>バイタイ</t>
    </rPh>
    <rPh sb="9" eb="11">
      <t>ケイサイページハッコウネン</t>
    </rPh>
    <phoneticPr fontId="1"/>
  </si>
  <si>
    <t>著作物の形態</t>
  </si>
  <si>
    <t>転載先の著作物の使用目的</t>
    <phoneticPr fontId="1"/>
  </si>
  <si>
    <t>制作部数</t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</si>
  <si>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</si>
  <si>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社名、所属機関名等</t>
    <phoneticPr fontId="1"/>
  </si>
  <si>
    <t>部署名</t>
    <phoneticPr fontId="1"/>
  </si>
  <si>
    <t>住所</t>
    <rPh sb="0" eb="2">
      <t>ジュウショ</t>
    </rPh>
    <phoneticPr fontId="1"/>
  </si>
  <si>
    <t>TEL</t>
    <phoneticPr fontId="1"/>
  </si>
  <si>
    <t>Email</t>
    <phoneticPr fontId="1"/>
  </si>
  <si>
    <t>申請日</t>
    <rPh sb="0" eb="2">
      <t>シンセイ</t>
    </rPh>
    <rPh sb="2" eb="3">
      <t>ヒ</t>
    </rPh>
    <phoneticPr fontId="1"/>
  </si>
  <si>
    <t>請求ご担当者名</t>
    <rPh sb="0" eb="2">
      <t>セイキュウ</t>
    </rPh>
    <phoneticPr fontId="15"/>
  </si>
  <si>
    <t>請求宛名</t>
  </si>
  <si>
    <t>請求住所</t>
  </si>
  <si>
    <t>消費税</t>
  </si>
  <si>
    <t>ご請求額</t>
  </si>
  <si>
    <t>見積日</t>
  </si>
  <si>
    <t>請求日</t>
  </si>
  <si>
    <t>入金日</t>
  </si>
  <si>
    <t>入金方法</t>
  </si>
  <si>
    <t>申請交付番号</t>
    <rPh sb="0" eb="2">
      <t>シンセイ</t>
    </rPh>
    <rPh sb="2" eb="6">
      <t>コウフバンゴウ</t>
    </rPh>
    <phoneticPr fontId="1"/>
  </si>
  <si>
    <t>つくば市観音台</t>
    <rPh sb="3" eb="4">
      <t>シ</t>
    </rPh>
    <rPh sb="4" eb="7">
      <t>カンノンダイ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</si>
  <si>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</si>
  <si>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転載許可日</t>
    <rPh sb="0" eb="2">
      <t>テンサイ</t>
    </rPh>
    <rPh sb="2" eb="5">
      <t>キョカビ</t>
    </rPh>
    <phoneticPr fontId="1"/>
  </si>
  <si>
    <t>未許可</t>
    <rPh sb="0" eb="3">
      <t>ミキョカ</t>
    </rPh>
    <phoneticPr fontId="1"/>
  </si>
  <si>
    <t>申請受付番号:</t>
    <rPh sb="0" eb="2">
      <t>シンセイ</t>
    </rPh>
    <rPh sb="2" eb="4">
      <t>ウケツケ</t>
    </rPh>
    <rPh sb="4" eb="6">
      <t>バンゴウ</t>
    </rPh>
    <phoneticPr fontId="1"/>
  </si>
  <si>
    <t>申請1料金</t>
    <rPh sb="0" eb="2">
      <t>シンセイ</t>
    </rPh>
    <rPh sb="3" eb="5">
      <t>リョウキン</t>
    </rPh>
    <phoneticPr fontId="1"/>
  </si>
  <si>
    <t>申請2料金</t>
    <rPh sb="0" eb="2">
      <t>シンセイ</t>
    </rPh>
    <phoneticPr fontId="1"/>
  </si>
  <si>
    <t>申請3料金</t>
    <rPh sb="0" eb="2">
      <t>シンセイ</t>
    </rPh>
    <phoneticPr fontId="1"/>
  </si>
  <si>
    <t>申請4料金</t>
    <rPh sb="0" eb="2">
      <t>シンセイ</t>
    </rPh>
    <phoneticPr fontId="1"/>
  </si>
  <si>
    <t>申請5料金</t>
    <rPh sb="0" eb="2">
      <t>シンセイ</t>
    </rPh>
    <phoneticPr fontId="1"/>
  </si>
  <si>
    <t>申請6料金</t>
    <rPh sb="0" eb="2">
      <t>シンセイ</t>
    </rPh>
    <phoneticPr fontId="1"/>
  </si>
  <si>
    <t>例, 論文, 書籍, 商業用パンフレット, スライド, ウェブサイト, 他（具体的に記載して下さい）</t>
    <phoneticPr fontId="1"/>
  </si>
  <si>
    <t>WEB等の場合は閲覧者数</t>
    <phoneticPr fontId="1"/>
  </si>
  <si>
    <t>著作物を具体的にどのような目的で使用されるか簡潔・明瞭に記載して下さい。</t>
    <phoneticPr fontId="1"/>
  </si>
  <si>
    <r>
      <rPr>
        <b/>
        <sz val="18"/>
        <color theme="1"/>
        <rFont val="ＭＳ 明朝"/>
        <family val="1"/>
        <charset val="128"/>
      </rPr>
      <t>請　求　書</t>
    </r>
    <rPh sb="0" eb="1">
      <t>ショウ</t>
    </rPh>
    <rPh sb="2" eb="3">
      <t>モトム</t>
    </rPh>
    <rPh sb="4" eb="5">
      <t>ショ</t>
    </rPh>
    <phoneticPr fontId="1"/>
  </si>
  <si>
    <r>
      <rPr>
        <sz val="9"/>
        <color theme="1"/>
        <rFont val="ＭＳ 明朝"/>
        <family val="1"/>
        <charset val="128"/>
      </rPr>
      <t>様</t>
    </r>
    <rPh sb="0" eb="1">
      <t>サマ</t>
    </rPh>
    <phoneticPr fontId="1"/>
  </si>
  <si>
    <r>
      <rPr>
        <sz val="9"/>
        <color theme="1"/>
        <rFont val="ＭＳ 明朝"/>
        <family val="1"/>
        <charset val="128"/>
      </rPr>
      <t>下記の通りご請求いたします。</t>
    </r>
  </si>
  <si>
    <r>
      <rPr>
        <sz val="9"/>
        <color theme="1"/>
        <rFont val="ＭＳ 明朝"/>
        <family val="1"/>
        <charset val="128"/>
      </rPr>
      <t>申請交付番号：</t>
    </r>
    <rPh sb="0" eb="2">
      <t>シンセイ</t>
    </rPh>
    <rPh sb="2" eb="6">
      <t>コウフバンゴウ</t>
    </rPh>
    <phoneticPr fontId="1"/>
  </si>
  <si>
    <r>
      <rPr>
        <sz val="10.5"/>
        <color theme="1"/>
        <rFont val="ＭＳ 明朝"/>
        <family val="1"/>
        <charset val="128"/>
      </rPr>
      <t>合計金額</t>
    </r>
    <rPh sb="0" eb="2">
      <t>ゴウケイ</t>
    </rPh>
    <rPh sb="2" eb="4">
      <t>キンガク</t>
    </rPh>
    <phoneticPr fontId="1"/>
  </si>
  <si>
    <r>
      <rPr>
        <sz val="9"/>
        <color theme="1"/>
        <rFont val="ＭＳ 明朝"/>
        <family val="1"/>
        <charset val="128"/>
      </rPr>
      <t>品名</t>
    </r>
    <rPh sb="0" eb="2">
      <t>ヒンメイ</t>
    </rPh>
    <phoneticPr fontId="1"/>
  </si>
  <si>
    <r>
      <rPr>
        <sz val="9"/>
        <color theme="1"/>
        <rFont val="ＭＳ 明朝"/>
        <family val="1"/>
        <charset val="128"/>
      </rPr>
      <t>数量</t>
    </r>
    <rPh sb="0" eb="2">
      <t>スウリョウ</t>
    </rPh>
    <phoneticPr fontId="1"/>
  </si>
  <si>
    <r>
      <rPr>
        <sz val="9"/>
        <color theme="1"/>
        <rFont val="ＭＳ 明朝"/>
        <family val="1"/>
        <charset val="128"/>
      </rPr>
      <t>転誌許諾料金</t>
    </r>
    <rPh sb="2" eb="6">
      <t>キョダクリョウキン</t>
    </rPh>
    <phoneticPr fontId="1"/>
  </si>
  <si>
    <r>
      <rPr>
        <sz val="9"/>
        <color theme="1"/>
        <rFont val="ＭＳ 明朝"/>
        <family val="1"/>
        <charset val="128"/>
      </rPr>
      <t>合計</t>
    </r>
    <rPh sb="0" eb="2">
      <t>ゴウケイ</t>
    </rPh>
    <phoneticPr fontId="1"/>
  </si>
  <si>
    <r>
      <rPr>
        <sz val="9"/>
        <color theme="1"/>
        <rFont val="ＭＳ 明朝"/>
        <family val="1"/>
        <charset val="128"/>
      </rPr>
      <t>＊取引銀行　三井住友銀行牛久支店　（普）３４８３１９３</t>
    </r>
  </si>
  <si>
    <r>
      <rPr>
        <sz val="9"/>
        <color theme="1"/>
        <rFont val="ＭＳ 明朝"/>
        <family val="1"/>
        <charset val="128"/>
      </rPr>
      <t>常陽銀行谷田部支店　　（普）０５３３２１９</t>
    </r>
  </si>
  <si>
    <r>
      <rPr>
        <b/>
        <sz val="9"/>
        <color theme="1"/>
        <rFont val="ＭＳ 明朝"/>
        <family val="1"/>
        <charset val="128"/>
      </rPr>
      <t>銀行振込の場合、手数料は振込人負担となります。ご了解下さい。</t>
    </r>
  </si>
  <si>
    <r>
      <rPr>
        <sz val="9"/>
        <color theme="1"/>
        <rFont val="ＭＳ 明朝"/>
        <family val="1"/>
        <charset val="128"/>
      </rPr>
      <t>申請受付番号</t>
    </r>
    <rPh sb="0" eb="2">
      <t>シンセイ</t>
    </rPh>
    <rPh sb="2" eb="6">
      <t>ウケツケバンゴウ</t>
    </rPh>
    <phoneticPr fontId="1"/>
  </si>
  <si>
    <r>
      <rPr>
        <sz val="11"/>
        <color theme="0"/>
        <rFont val="ＭＳ 明朝"/>
        <family val="1"/>
        <charset val="128"/>
      </rPr>
      <t>まだ許可されておりません。</t>
    </r>
    <rPh sb="2" eb="4">
      <t>キョカ</t>
    </rPh>
    <phoneticPr fontId="1"/>
  </si>
  <si>
    <r>
      <rPr>
        <b/>
        <sz val="14"/>
        <color theme="1"/>
        <rFont val="ＭＳ 明朝"/>
        <family val="1"/>
        <charset val="128"/>
      </rPr>
      <t>転載許可書</t>
    </r>
    <rPh sb="0" eb="2">
      <t>テンサイ</t>
    </rPh>
    <rPh sb="2" eb="4">
      <t>キョカ</t>
    </rPh>
    <rPh sb="4" eb="5">
      <t>ショ</t>
    </rPh>
    <phoneticPr fontId="1"/>
  </si>
  <si>
    <r>
      <rPr>
        <sz val="11"/>
        <color theme="0"/>
        <rFont val="ＭＳ 明朝"/>
        <family val="1"/>
        <charset val="128"/>
      </rPr>
      <t>貴殿より申請のあった下記の転載を許可いたします。</t>
    </r>
    <phoneticPr fontId="1"/>
  </si>
  <si>
    <r>
      <rPr>
        <sz val="9"/>
        <color theme="1"/>
        <rFont val="ＭＳ 明朝"/>
        <family val="1"/>
        <charset val="128"/>
      </rPr>
      <t>貴殿より申請のあった下記の転載を許可いたします。</t>
    </r>
  </si>
  <si>
    <r>
      <rPr>
        <sz val="9"/>
        <color theme="1"/>
        <rFont val="ＭＳ 明朝"/>
        <family val="1"/>
        <charset val="128"/>
      </rPr>
      <t>転載元の著作物</t>
    </r>
  </si>
  <si>
    <r>
      <rPr>
        <sz val="9"/>
        <color theme="1"/>
        <rFont val="ＭＳ 明朝"/>
        <family val="1"/>
        <charset val="128"/>
      </rPr>
      <t>転誌</t>
    </r>
    <r>
      <rPr>
        <sz val="9"/>
        <color theme="1"/>
        <rFont val="Times New Roman"/>
        <family val="1"/>
      </rPr>
      <t>_</t>
    </r>
    <r>
      <rPr>
        <sz val="9"/>
        <color theme="1"/>
        <rFont val="ＭＳ 明朝"/>
        <family val="1"/>
        <charset val="128"/>
      </rPr>
      <t>書籍名</t>
    </r>
  </si>
  <si>
    <r>
      <rPr>
        <sz val="9"/>
        <color theme="1"/>
        <rFont val="ＭＳ 明朝"/>
        <family val="1"/>
        <charset val="128"/>
      </rPr>
      <t>論文</t>
    </r>
    <r>
      <rPr>
        <sz val="9"/>
        <color theme="1"/>
        <rFont val="Times New Roman"/>
        <family val="1"/>
      </rPr>
      <t>_</t>
    </r>
    <r>
      <rPr>
        <sz val="9"/>
        <color theme="1"/>
        <rFont val="ＭＳ 明朝"/>
        <family val="1"/>
        <charset val="128"/>
      </rPr>
      <t>記事題名</t>
    </r>
  </si>
  <si>
    <r>
      <rPr>
        <sz val="9"/>
        <color theme="1"/>
        <rFont val="ＭＳ 明朝"/>
        <family val="1"/>
        <charset val="128"/>
      </rPr>
      <t>巻号頁発行年</t>
    </r>
  </si>
  <si>
    <r>
      <rPr>
        <sz val="9"/>
        <color theme="1"/>
        <rFont val="ＭＳ 明朝"/>
        <family val="1"/>
        <charset val="128"/>
      </rPr>
      <t>転載利用箇所</t>
    </r>
  </si>
  <si>
    <r>
      <rPr>
        <sz val="9"/>
        <color theme="1"/>
        <rFont val="ＭＳ 明朝"/>
        <family val="1"/>
        <charset val="128"/>
      </rPr>
      <t>転載先の著作物</t>
    </r>
  </si>
  <si>
    <r>
      <rPr>
        <sz val="9"/>
        <color theme="1"/>
        <rFont val="ＭＳ 明朝"/>
        <family val="1"/>
        <charset val="128"/>
      </rPr>
      <t>申請者</t>
    </r>
  </si>
  <si>
    <r>
      <rPr>
        <sz val="9"/>
        <color theme="1"/>
        <rFont val="ＭＳ 明朝"/>
        <family val="1"/>
        <charset val="128"/>
      </rPr>
      <t>転載条件</t>
    </r>
  </si>
  <si>
    <r>
      <rPr>
        <sz val="9"/>
        <color theme="1"/>
        <rFont val="ＭＳ 明朝"/>
        <family val="1"/>
        <charset val="128"/>
      </rPr>
      <t>著作物名</t>
    </r>
  </si>
  <si>
    <t>円</t>
    <rPh sb="0" eb="1">
      <t>エン</t>
    </rPh>
    <phoneticPr fontId="1"/>
  </si>
  <si>
    <t>金額（円）</t>
    <rPh sb="0" eb="2">
      <t>キンガク</t>
    </rPh>
    <rPh sb="3" eb="4">
      <t>エン</t>
    </rPh>
    <phoneticPr fontId="1"/>
  </si>
  <si>
    <r>
      <t>10%</t>
    </r>
    <r>
      <rPr>
        <sz val="11"/>
        <color theme="1"/>
        <rFont val="ＭＳ Ｐ明朝"/>
        <family val="1"/>
        <charset val="128"/>
      </rPr>
      <t>消費税対象</t>
    </r>
    <rPh sb="3" eb="6">
      <t>ショウヒゼイ</t>
    </rPh>
    <rPh sb="6" eb="8">
      <t>タイショウ</t>
    </rPh>
    <phoneticPr fontId="1"/>
  </si>
  <si>
    <r>
      <t>10</t>
    </r>
    <r>
      <rPr>
        <sz val="11"/>
        <color theme="1"/>
        <rFont val="ＭＳ Ｐ明朝"/>
        <family val="1"/>
        <charset val="128"/>
      </rPr>
      <t>％消費税</t>
    </r>
    <rPh sb="3" eb="6">
      <t>ショウヒゼイ</t>
    </rPh>
    <phoneticPr fontId="1"/>
  </si>
  <si>
    <r>
      <rPr>
        <sz val="11"/>
        <color theme="1"/>
        <rFont val="Yu Gothic"/>
        <family val="1"/>
        <charset val="128"/>
      </rPr>
      <t>登録番号：</t>
    </r>
    <r>
      <rPr>
        <sz val="11"/>
        <color theme="1"/>
        <rFont val="Times New Roman"/>
        <family val="1"/>
      </rPr>
      <t>T3050005005136</t>
    </r>
    <phoneticPr fontId="1"/>
  </si>
  <si>
    <t>↑税込み価格を入力する</t>
    <rPh sb="1" eb="3">
      <t>ゼイコ</t>
    </rPh>
    <rPh sb="4" eb="6">
      <t>カカク</t>
    </rPh>
    <rPh sb="7" eb="9">
      <t>ニュウリョク</t>
    </rPh>
    <phoneticPr fontId="1"/>
  </si>
  <si>
    <t>下記の通りお見積りいたします。</t>
    <rPh sb="6" eb="8">
      <t>ミツモ</t>
    </rPh>
    <phoneticPr fontId="1"/>
  </si>
  <si>
    <t>殿</t>
    <rPh sb="0" eb="1">
      <t>トノ</t>
    </rPh>
    <phoneticPr fontId="1"/>
  </si>
  <si>
    <t>出典を明記すること</t>
    <rPh sb="0" eb="2">
      <t>シュッテン</t>
    </rPh>
    <rPh sb="3" eb="5">
      <t>メイキ</t>
    </rPh>
    <phoneticPr fontId="1"/>
  </si>
  <si>
    <t>例山形　麻衣</t>
    <rPh sb="0" eb="1">
      <t>レイ</t>
    </rPh>
    <rPh sb="1" eb="3">
      <t>ヤマガタ</t>
    </rPh>
    <rPh sb="4" eb="6">
      <t>マイ</t>
    </rPh>
    <phoneticPr fontId="1"/>
  </si>
  <si>
    <t>例学会　事務局</t>
    <rPh sb="0" eb="1">
      <t>レイ</t>
    </rPh>
    <rPh sb="1" eb="3">
      <t>ガッカイ</t>
    </rPh>
    <rPh sb="4" eb="7">
      <t>ジムキョク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</si>
</sst>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0_ "/>
    <numFmt numFmtId="178" formatCode="#,##0_);[Red]\(#,##0\)"/>
  </numFmts>
  <fonts count="4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Osaka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0"/>
      <color theme="1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0" tint="-0.34998626667073579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AR丸ゴシック体M"/>
      <family val="3"/>
      <charset val="128"/>
    </font>
    <font>
      <sz val="10.5"/>
      <color theme="1"/>
      <name val="ＭＳ 明朝"/>
      <family val="1"/>
      <charset val="128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9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9"/>
      <color theme="0"/>
      <name val="AR丸ゴシック体M"/>
      <family val="3"/>
      <charset val="128"/>
    </font>
    <font>
      <sz val="9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0"/>
      <name val="AR丸ゴシック体M"/>
      <family val="3"/>
      <charset val="128"/>
    </font>
    <font>
      <sz val="9"/>
      <name val="AR丸ゴシック体M"/>
      <family val="3"/>
      <charset val="128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0.5"/>
      <color theme="1"/>
      <name val="Times New Roman"/>
      <family val="1"/>
    </font>
    <font>
      <b/>
      <sz val="9"/>
      <color theme="1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b/>
      <sz val="14"/>
      <color theme="1"/>
      <name val="Times New Roman"/>
      <family val="1"/>
    </font>
    <font>
      <sz val="10.5"/>
      <color theme="1"/>
      <name val="ＭＳ Ｐ明朝"/>
      <family val="1"/>
      <charset val="128"/>
    </font>
    <font>
      <b/>
      <sz val="9"/>
      <color rgb="FFFF0000"/>
      <name val="AR丸ゴシック体M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Yu Gothic"/>
      <family val="1"/>
      <charset val="128"/>
    </font>
    <font>
      <sz val="11"/>
      <color theme="1"/>
      <name val="Times New Roman"/>
      <family val="1"/>
      <charset val="128"/>
    </font>
    <font>
      <sz val="9"/>
      <color rgb="FFFF0000"/>
      <name val="AR丸ゴシック体M"/>
      <family val="3"/>
      <charset val="128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3" fillId="0" borderId="16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5" fillId="0" borderId="0" xfId="1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14" fillId="3" borderId="0" xfId="0" applyFont="1" applyFill="1">
      <alignment vertical="center"/>
    </xf>
    <xf numFmtId="14" fontId="14" fillId="3" borderId="0" xfId="0" applyNumberFormat="1" applyFont="1" applyFill="1">
      <alignment vertical="center"/>
    </xf>
    <xf numFmtId="0" fontId="12" fillId="0" borderId="0" xfId="0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9" fillId="3" borderId="0" xfId="0" applyFont="1" applyFill="1">
      <alignment vertical="center"/>
    </xf>
    <xf numFmtId="0" fontId="19" fillId="3" borderId="0" xfId="0" applyFont="1" applyFill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2" borderId="10" xfId="0" applyFont="1" applyFill="1" applyBorder="1">
      <alignment vertical="center"/>
    </xf>
    <xf numFmtId="0" fontId="3" fillId="5" borderId="7" xfId="0" applyFont="1" applyFill="1" applyBorder="1">
      <alignment vertical="center"/>
    </xf>
    <xf numFmtId="0" fontId="3" fillId="5" borderId="8" xfId="0" applyFont="1" applyFill="1" applyBorder="1">
      <alignment vertical="center"/>
    </xf>
    <xf numFmtId="0" fontId="3" fillId="5" borderId="9" xfId="0" applyFont="1" applyFill="1" applyBorder="1">
      <alignment vertical="center"/>
    </xf>
    <xf numFmtId="0" fontId="3" fillId="5" borderId="28" xfId="0" applyFont="1" applyFill="1" applyBorder="1">
      <alignment vertical="center"/>
    </xf>
    <xf numFmtId="0" fontId="3" fillId="5" borderId="20" xfId="0" applyFont="1" applyFill="1" applyBorder="1">
      <alignment vertical="center"/>
    </xf>
    <xf numFmtId="0" fontId="3" fillId="5" borderId="22" xfId="0" applyFont="1" applyFill="1" applyBorder="1">
      <alignment vertical="center"/>
    </xf>
    <xf numFmtId="0" fontId="3" fillId="5" borderId="27" xfId="0" applyFont="1" applyFill="1" applyBorder="1">
      <alignment vertical="center"/>
    </xf>
    <xf numFmtId="0" fontId="3" fillId="5" borderId="23" xfId="0" applyFont="1" applyFill="1" applyBorder="1">
      <alignment vertical="center"/>
    </xf>
    <xf numFmtId="0" fontId="24" fillId="0" borderId="0" xfId="0" applyFont="1" applyAlignment="1">
      <alignment horizontal="center" vertical="center" wrapText="1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2" borderId="0" xfId="0" applyFont="1" applyFill="1">
      <alignment vertical="center"/>
    </xf>
    <xf numFmtId="0" fontId="25" fillId="2" borderId="0" xfId="0" applyFont="1" applyFill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5" fillId="2" borderId="3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indent="6"/>
    </xf>
    <xf numFmtId="0" fontId="29" fillId="0" borderId="0" xfId="0" applyFont="1" applyAlignment="1">
      <alignment horizontal="left" vertical="center" indent="6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3" fillId="0" borderId="35" xfId="0" applyFont="1" applyBorder="1">
      <alignment vertical="center"/>
    </xf>
    <xf numFmtId="177" fontId="28" fillId="0" borderId="11" xfId="0" applyNumberFormat="1" applyFont="1" applyBorder="1">
      <alignment vertical="center"/>
    </xf>
    <xf numFmtId="0" fontId="23" fillId="0" borderId="0" xfId="0" applyFont="1" applyAlignment="1">
      <alignment horizontal="center" vertical="center"/>
    </xf>
    <xf numFmtId="0" fontId="25" fillId="0" borderId="34" xfId="0" applyFont="1" applyBorder="1" applyAlignment="1">
      <alignment vertical="center" wrapText="1"/>
    </xf>
    <xf numFmtId="0" fontId="38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9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/>
    </xf>
    <xf numFmtId="0" fontId="22" fillId="0" borderId="24" xfId="0" applyFont="1" applyBorder="1" applyAlignment="1" applyProtection="1">
      <alignment horizontal="left" vertical="center" wrapText="1"/>
      <protection locked="0"/>
    </xf>
    <xf numFmtId="0" fontId="22" fillId="0" borderId="25" xfId="0" applyFont="1" applyBorder="1" applyAlignment="1" applyProtection="1">
      <alignment horizontal="left" vertical="center" wrapText="1"/>
      <protection locked="0"/>
    </xf>
    <xf numFmtId="0" fontId="22" fillId="0" borderId="26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5" fillId="0" borderId="2" xfId="1" applyNumberFormat="1" applyFont="1" applyBorder="1" applyAlignment="1" applyProtection="1">
      <alignment horizontal="left" vertical="center"/>
      <protection locked="0"/>
    </xf>
    <xf numFmtId="0" fontId="5" fillId="0" borderId="19" xfId="1" applyNumberFormat="1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2" xfId="0" applyFont="1" applyBorder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left" vertical="center"/>
      <protection locked="0"/>
    </xf>
    <xf numFmtId="0" fontId="22" fillId="0" borderId="29" xfId="0" applyFont="1" applyBorder="1" applyAlignment="1" applyProtection="1">
      <alignment horizontal="left" vertical="center"/>
      <protection locked="0"/>
    </xf>
    <xf numFmtId="0" fontId="22" fillId="0" borderId="30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20" fillId="0" borderId="11" xfId="0" applyFont="1" applyBorder="1" applyAlignment="1" applyProtection="1">
      <alignment horizontal="left" vertical="center"/>
      <protection locked="0"/>
    </xf>
    <xf numFmtId="0" fontId="20" fillId="0" borderId="12" xfId="0" applyFont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left" vertical="center"/>
      <protection locked="0"/>
    </xf>
    <xf numFmtId="3" fontId="20" fillId="0" borderId="11" xfId="0" applyNumberFormat="1" applyFont="1" applyBorder="1" applyAlignment="1" applyProtection="1">
      <alignment horizontal="left" vertical="center"/>
      <protection locked="0"/>
    </xf>
    <xf numFmtId="0" fontId="20" fillId="0" borderId="1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5" fillId="0" borderId="2" xfId="1" applyNumberFormat="1" applyFont="1" applyBorder="1" applyAlignment="1" applyProtection="1">
      <alignment horizontal="left" vertical="center"/>
    </xf>
    <xf numFmtId="0" fontId="5" fillId="0" borderId="19" xfId="1" applyNumberFormat="1" applyFont="1" applyBorder="1" applyAlignment="1" applyProtection="1">
      <alignment horizontal="left" vertical="center"/>
    </xf>
    <xf numFmtId="0" fontId="20" fillId="0" borderId="29" xfId="0" applyFont="1" applyBorder="1" applyAlignment="1" applyProtection="1">
      <alignment horizontal="left" vertical="center"/>
      <protection locked="0"/>
    </xf>
    <xf numFmtId="0" fontId="20" fillId="0" borderId="30" xfId="0" applyFont="1" applyBorder="1" applyAlignment="1" applyProtection="1">
      <alignment horizontal="left" vertical="center"/>
      <protection locked="0"/>
    </xf>
    <xf numFmtId="0" fontId="20" fillId="0" borderId="33" xfId="0" applyFont="1" applyBorder="1" applyAlignment="1" applyProtection="1">
      <alignment horizontal="left" vertical="center"/>
      <protection locked="0"/>
    </xf>
    <xf numFmtId="0" fontId="20" fillId="0" borderId="11" xfId="0" applyFont="1" applyBorder="1" applyAlignment="1" applyProtection="1">
      <alignment horizontal="left" vertical="center" wrapText="1"/>
      <protection locked="0"/>
    </xf>
    <xf numFmtId="0" fontId="20" fillId="0" borderId="12" xfId="0" applyFont="1" applyBorder="1" applyAlignment="1" applyProtection="1">
      <alignment horizontal="left" vertical="center" wrapText="1"/>
      <protection locked="0"/>
    </xf>
    <xf numFmtId="0" fontId="20" fillId="0" borderId="13" xfId="0" applyFont="1" applyBorder="1" applyAlignment="1" applyProtection="1">
      <alignment horizontal="left" vertical="center" wrapText="1"/>
      <protection locked="0"/>
    </xf>
    <xf numFmtId="0" fontId="20" fillId="0" borderId="24" xfId="0" applyFont="1" applyBorder="1" applyAlignment="1" applyProtection="1">
      <alignment horizontal="left" vertical="center"/>
      <protection locked="0"/>
    </xf>
    <xf numFmtId="0" fontId="20" fillId="0" borderId="25" xfId="0" applyFont="1" applyBorder="1" applyAlignment="1" applyProtection="1">
      <alignment horizontal="left" vertical="center"/>
      <protection locked="0"/>
    </xf>
    <xf numFmtId="0" fontId="20" fillId="0" borderId="32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5" fillId="2" borderId="36" xfId="0" applyFont="1" applyFill="1" applyBorder="1" applyAlignment="1">
      <alignment horizontal="left" vertical="center" wrapText="1"/>
    </xf>
    <xf numFmtId="0" fontId="25" fillId="2" borderId="37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left" vertical="center" wrapText="1"/>
    </xf>
    <xf numFmtId="0" fontId="25" fillId="0" borderId="35" xfId="0" applyFont="1" applyBorder="1" applyAlignment="1">
      <alignment horizontal="left" vertical="center" wrapText="1"/>
    </xf>
    <xf numFmtId="0" fontId="25" fillId="2" borderId="11" xfId="0" applyFont="1" applyFill="1" applyBorder="1" applyAlignment="1">
      <alignment horizontal="left" vertical="center" wrapText="1"/>
    </xf>
    <xf numFmtId="0" fontId="25" fillId="2" borderId="35" xfId="0" applyFont="1" applyFill="1" applyBorder="1" applyAlignment="1">
      <alignment horizontal="left" vertical="center" wrapText="1"/>
    </xf>
    <xf numFmtId="176" fontId="25" fillId="0" borderId="0" xfId="0" applyNumberFormat="1" applyFont="1" applyAlignment="1">
      <alignment horizontal="right" vertical="center"/>
    </xf>
    <xf numFmtId="14" fontId="26" fillId="0" borderId="0" xfId="0" applyNumberFormat="1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178" fontId="28" fillId="0" borderId="12" xfId="0" applyNumberFormat="1" applyFont="1" applyBorder="1" applyAlignment="1">
      <alignment horizontal="right" vertical="center" wrapText="1"/>
    </xf>
    <xf numFmtId="178" fontId="28" fillId="0" borderId="35" xfId="0" applyNumberFormat="1" applyFont="1" applyBorder="1" applyAlignment="1">
      <alignment horizontal="right" vertical="center" wrapText="1"/>
    </xf>
    <xf numFmtId="0" fontId="25" fillId="6" borderId="11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25" fillId="6" borderId="35" xfId="0" applyFont="1" applyFill="1" applyBorder="1" applyAlignment="1">
      <alignment horizontal="center" vertical="center" wrapText="1"/>
    </xf>
    <xf numFmtId="178" fontId="25" fillId="0" borderId="12" xfId="0" applyNumberFormat="1" applyFont="1" applyBorder="1" applyAlignment="1">
      <alignment horizontal="right" vertical="center" wrapText="1"/>
    </xf>
    <xf numFmtId="178" fontId="25" fillId="0" borderId="35" xfId="0" applyNumberFormat="1" applyFont="1" applyBorder="1" applyAlignment="1">
      <alignment horizontal="right" vertical="center" wrapText="1"/>
    </xf>
    <xf numFmtId="176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178" fontId="25" fillId="0" borderId="11" xfId="0" applyNumberFormat="1" applyFont="1" applyBorder="1" applyAlignment="1">
      <alignment horizontal="right" vertical="center" wrapText="1"/>
    </xf>
    <xf numFmtId="176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8" fillId="0" borderId="11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25" fillId="2" borderId="35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178" fontId="26" fillId="0" borderId="34" xfId="0" applyNumberFormat="1" applyFont="1" applyBorder="1" applyAlignment="1">
      <alignment horizontal="right" vertical="center"/>
    </xf>
    <xf numFmtId="0" fontId="26" fillId="0" borderId="34" xfId="0" applyFont="1" applyBorder="1" applyAlignment="1">
      <alignment horizontal="right" vertical="center"/>
    </xf>
    <xf numFmtId="9" fontId="26" fillId="6" borderId="34" xfId="0" applyNumberFormat="1" applyFont="1" applyFill="1" applyBorder="1" applyAlignment="1">
      <alignment horizontal="center" vertical="center"/>
    </xf>
    <xf numFmtId="0" fontId="26" fillId="6" borderId="34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4" borderId="0" xfId="0" applyFont="1" applyFill="1" applyAlignment="1" applyProtection="1">
      <alignment horizontal="center" vertical="center"/>
      <protection locked="0"/>
    </xf>
    <xf numFmtId="14" fontId="12" fillId="4" borderId="0" xfId="0" applyNumberFormat="1" applyFont="1" applyFill="1" applyAlignment="1" applyProtection="1">
      <alignment horizontal="center" vertical="center"/>
      <protection locked="0"/>
    </xf>
    <xf numFmtId="0" fontId="12" fillId="4" borderId="38" xfId="0" applyFont="1" applyFill="1" applyBorder="1" applyAlignment="1" applyProtection="1">
      <alignment horizontal="center" vertical="center"/>
      <protection locked="0"/>
    </xf>
    <xf numFmtId="0" fontId="12" fillId="4" borderId="39" xfId="0" applyFont="1" applyFill="1" applyBorder="1" applyAlignment="1" applyProtection="1">
      <alignment horizontal="center" vertical="center"/>
      <protection locked="0"/>
    </xf>
    <xf numFmtId="3" fontId="12" fillId="4" borderId="39" xfId="0" applyNumberFormat="1" applyFont="1" applyFill="1" applyBorder="1" applyAlignment="1" applyProtection="1">
      <alignment horizontal="center" vertical="center"/>
      <protection locked="0"/>
    </xf>
    <xf numFmtId="177" fontId="12" fillId="4" borderId="39" xfId="0" applyNumberFormat="1" applyFont="1" applyFill="1" applyBorder="1" applyAlignment="1" applyProtection="1">
      <alignment horizontal="center" vertical="center"/>
      <protection locked="0"/>
    </xf>
    <xf numFmtId="177" fontId="34" fillId="4" borderId="39" xfId="0" applyNumberFormat="1" applyFont="1" applyFill="1" applyBorder="1" applyAlignment="1" applyProtection="1">
      <alignment horizontal="center" vertical="center"/>
      <protection locked="0"/>
    </xf>
    <xf numFmtId="14" fontId="12" fillId="4" borderId="39" xfId="0" applyNumberFormat="1" applyFont="1" applyFill="1" applyBorder="1" applyAlignment="1" applyProtection="1">
      <alignment horizontal="center" vertical="center"/>
      <protection locked="0"/>
    </xf>
    <xf numFmtId="0" fontId="12" fillId="4" borderId="40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4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1</xdr:row>
      <xdr:rowOff>0</xdr:rowOff>
    </xdr:from>
    <xdr:to>
      <xdr:col>1</xdr:col>
      <xdr:colOff>954088</xdr:colOff>
      <xdr:row>1</xdr:row>
      <xdr:rowOff>495300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477E49B6-A1F2-41CA-9239-CBCD03E21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238125"/>
          <a:ext cx="515938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1</xdr:row>
      <xdr:rowOff>0</xdr:rowOff>
    </xdr:from>
    <xdr:to>
      <xdr:col>1</xdr:col>
      <xdr:colOff>954088</xdr:colOff>
      <xdr:row>1</xdr:row>
      <xdr:rowOff>495300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0AA7121-3C9D-4785-B36F-6E85D6396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238125"/>
          <a:ext cx="515938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1</xdr:row>
      <xdr:rowOff>0</xdr:rowOff>
    </xdr:from>
    <xdr:to>
      <xdr:col>1</xdr:col>
      <xdr:colOff>954088</xdr:colOff>
      <xdr:row>1</xdr:row>
      <xdr:rowOff>495300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CE7B061-6947-472B-9C99-8A8239DED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238125"/>
          <a:ext cx="515938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1</xdr:row>
      <xdr:rowOff>0</xdr:rowOff>
    </xdr:from>
    <xdr:to>
      <xdr:col>1</xdr:col>
      <xdr:colOff>954088</xdr:colOff>
      <xdr:row>1</xdr:row>
      <xdr:rowOff>495300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6D215F5-59FB-4E76-8976-7CA9CE584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238125"/>
          <a:ext cx="515938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1</xdr:row>
      <xdr:rowOff>0</xdr:rowOff>
    </xdr:from>
    <xdr:to>
      <xdr:col>1</xdr:col>
      <xdr:colOff>954088</xdr:colOff>
      <xdr:row>1</xdr:row>
      <xdr:rowOff>495300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2AACE6A-4005-498A-9A6C-388B4E667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238125"/>
          <a:ext cx="515938" cy="495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1</xdr:row>
      <xdr:rowOff>0</xdr:rowOff>
    </xdr:from>
    <xdr:to>
      <xdr:col>1</xdr:col>
      <xdr:colOff>954088</xdr:colOff>
      <xdr:row>1</xdr:row>
      <xdr:rowOff>495300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7A4A5F7-7453-412D-A582-81EA5D19F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238125"/>
          <a:ext cx="515938" cy="495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57149</xdr:rowOff>
    </xdr:from>
    <xdr:to>
      <xdr:col>4</xdr:col>
      <xdr:colOff>552450</xdr:colOff>
      <xdr:row>4</xdr:row>
      <xdr:rowOff>54100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B59C360-AC5C-493A-891B-70A88CECD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" y="57149"/>
          <a:ext cx="790575" cy="758951"/>
        </a:xfrm>
        <a:prstGeom prst="rect">
          <a:avLst/>
        </a:prstGeom>
      </xdr:spPr>
    </xdr:pic>
    <xdr:clientData/>
  </xdr:twoCellAnchor>
  <xdr:twoCellAnchor editAs="oneCell">
    <xdr:from>
      <xdr:col>5</xdr:col>
      <xdr:colOff>704850</xdr:colOff>
      <xdr:row>9</xdr:row>
      <xdr:rowOff>76200</xdr:rowOff>
    </xdr:from>
    <xdr:to>
      <xdr:col>6</xdr:col>
      <xdr:colOff>437515</xdr:colOff>
      <xdr:row>12</xdr:row>
      <xdr:rowOff>73660</xdr:rowOff>
    </xdr:to>
    <xdr:pic>
      <xdr:nvPicPr>
        <xdr:cNvPr id="8" name="図 7" descr="落書きが書いてある｜｜｜ｐ&#10;&#10;中程度の精度で自動的に生成された説明">
          <a:extLst>
            <a:ext uri="{FF2B5EF4-FFF2-40B4-BE49-F238E27FC236}">
              <a16:creationId xmlns:a16="http://schemas.microsoft.com/office/drawing/2014/main" id="{A53C3C40-A6C5-12D3-045B-A0D30C814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1619250"/>
          <a:ext cx="580390" cy="56896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9</xdr:row>
      <xdr:rowOff>114300</xdr:rowOff>
    </xdr:from>
    <xdr:to>
      <xdr:col>7</xdr:col>
      <xdr:colOff>313055</xdr:colOff>
      <xdr:row>12</xdr:row>
      <xdr:rowOff>111760</xdr:rowOff>
    </xdr:to>
    <xdr:pic>
      <xdr:nvPicPr>
        <xdr:cNvPr id="9" name="図 8" descr="ロゴ&#10;&#10;自動的に生成された説明">
          <a:extLst>
            <a:ext uri="{FF2B5EF4-FFF2-40B4-BE49-F238E27FC236}">
              <a16:creationId xmlns:a16="http://schemas.microsoft.com/office/drawing/2014/main" id="{576629C9-C452-817D-0EBD-8E57485EB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33950" y="1657350"/>
          <a:ext cx="589280" cy="568960"/>
        </a:xfrm>
        <a:prstGeom prst="rect">
          <a:avLst/>
        </a:prstGeom>
      </xdr:spPr>
    </xdr:pic>
    <xdr:clientData/>
  </xdr:twoCellAnchor>
  <xdr:twoCellAnchor>
    <xdr:from>
      <xdr:col>3</xdr:col>
      <xdr:colOff>714375</xdr:colOff>
      <xdr:row>10</xdr:row>
      <xdr:rowOff>38100</xdr:rowOff>
    </xdr:from>
    <xdr:to>
      <xdr:col>7</xdr:col>
      <xdr:colOff>152400</xdr:colOff>
      <xdr:row>12</xdr:row>
      <xdr:rowOff>95250</xdr:rowOff>
    </xdr:to>
    <xdr:sp macro="" textlink="">
      <xdr:nvSpPr>
        <xdr:cNvPr id="10" name="テキスト ボックス 4">
          <a:extLst>
            <a:ext uri="{FF2B5EF4-FFF2-40B4-BE49-F238E27FC236}">
              <a16:creationId xmlns:a16="http://schemas.microsoft.com/office/drawing/2014/main" id="{F91C8262-7899-4DB1-536A-08B5EB4172AA}"/>
            </a:ext>
          </a:extLst>
        </xdr:cNvPr>
        <xdr:cNvSpPr txBox="1"/>
      </xdr:nvSpPr>
      <xdr:spPr>
        <a:xfrm>
          <a:off x="2533650" y="1752600"/>
          <a:ext cx="2828925" cy="4000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/>
          <a:r>
            <a:rPr lang="ja-JP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公益社団法人日本食品科学工学会</a:t>
          </a:r>
        </a:p>
        <a:p>
          <a:pPr algn="r"/>
          <a:r>
            <a:rPr lang="ja-JP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会長　松井　利郎</a:t>
          </a:r>
        </a:p>
      </xdr:txBody>
    </xdr:sp>
    <xdr:clientData/>
  </xdr:twoCellAnchor>
  <xdr:oneCellAnchor>
    <xdr:from>
      <xdr:col>3</xdr:col>
      <xdr:colOff>609600</xdr:colOff>
      <xdr:row>38</xdr:row>
      <xdr:rowOff>57149</xdr:rowOff>
    </xdr:from>
    <xdr:ext cx="790575" cy="758951"/>
    <xdr:pic>
      <xdr:nvPicPr>
        <xdr:cNvPr id="11" name="図 10">
          <a:extLst>
            <a:ext uri="{FF2B5EF4-FFF2-40B4-BE49-F238E27FC236}">
              <a16:creationId xmlns:a16="http://schemas.microsoft.com/office/drawing/2014/main" id="{B8CB3508-8C6E-45B7-A9C8-5F524D303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57149"/>
          <a:ext cx="790575" cy="758951"/>
        </a:xfrm>
        <a:prstGeom prst="rect">
          <a:avLst/>
        </a:prstGeom>
      </xdr:spPr>
    </xdr:pic>
    <xdr:clientData/>
  </xdr:oneCellAnchor>
  <xdr:oneCellAnchor>
    <xdr:from>
      <xdr:col>5</xdr:col>
      <xdr:colOff>704850</xdr:colOff>
      <xdr:row>47</xdr:row>
      <xdr:rowOff>76200</xdr:rowOff>
    </xdr:from>
    <xdr:ext cx="580390" cy="568960"/>
    <xdr:pic>
      <xdr:nvPicPr>
        <xdr:cNvPr id="12" name="図 11" descr="落書きが書いてある｜｜｜ｐ&#10;&#10;中程度の精度で自動的に生成された説明">
          <a:extLst>
            <a:ext uri="{FF2B5EF4-FFF2-40B4-BE49-F238E27FC236}">
              <a16:creationId xmlns:a16="http://schemas.microsoft.com/office/drawing/2014/main" id="{8D628988-244F-4E77-ADA2-9D548963A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1619250"/>
          <a:ext cx="580390" cy="568960"/>
        </a:xfrm>
        <a:prstGeom prst="rect">
          <a:avLst/>
        </a:prstGeom>
      </xdr:spPr>
    </xdr:pic>
    <xdr:clientData/>
  </xdr:oneCellAnchor>
  <xdr:oneCellAnchor>
    <xdr:from>
      <xdr:col>6</xdr:col>
      <xdr:colOff>571500</xdr:colOff>
      <xdr:row>47</xdr:row>
      <xdr:rowOff>114300</xdr:rowOff>
    </xdr:from>
    <xdr:ext cx="589280" cy="568960"/>
    <xdr:pic>
      <xdr:nvPicPr>
        <xdr:cNvPr id="13" name="図 12" descr="ロゴ&#10;&#10;自動的に生成された説明">
          <a:extLst>
            <a:ext uri="{FF2B5EF4-FFF2-40B4-BE49-F238E27FC236}">
              <a16:creationId xmlns:a16="http://schemas.microsoft.com/office/drawing/2014/main" id="{46F3199F-3FC0-4AE9-883A-7CF6979D3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33950" y="1657350"/>
          <a:ext cx="589280" cy="568960"/>
        </a:xfrm>
        <a:prstGeom prst="rect">
          <a:avLst/>
        </a:prstGeom>
      </xdr:spPr>
    </xdr:pic>
    <xdr:clientData/>
  </xdr:oneCellAnchor>
  <xdr:twoCellAnchor>
    <xdr:from>
      <xdr:col>3</xdr:col>
      <xdr:colOff>714375</xdr:colOff>
      <xdr:row>48</xdr:row>
      <xdr:rowOff>38100</xdr:rowOff>
    </xdr:from>
    <xdr:to>
      <xdr:col>7</xdr:col>
      <xdr:colOff>152400</xdr:colOff>
      <xdr:row>50</xdr:row>
      <xdr:rowOff>95250</xdr:rowOff>
    </xdr:to>
    <xdr:sp macro="" textlink="">
      <xdr:nvSpPr>
        <xdr:cNvPr id="14" name="テキスト ボックス 4">
          <a:extLst>
            <a:ext uri="{FF2B5EF4-FFF2-40B4-BE49-F238E27FC236}">
              <a16:creationId xmlns:a16="http://schemas.microsoft.com/office/drawing/2014/main" id="{6EAFF409-AFB5-418D-8EC2-ADD2E9533D5A}"/>
            </a:ext>
          </a:extLst>
        </xdr:cNvPr>
        <xdr:cNvSpPr txBox="1"/>
      </xdr:nvSpPr>
      <xdr:spPr>
        <a:xfrm>
          <a:off x="2533650" y="1752600"/>
          <a:ext cx="2828925" cy="4000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/>
          <a:r>
            <a:rPr lang="ja-JP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公益社団法人日本食品科学工学会</a:t>
          </a:r>
        </a:p>
        <a:p>
          <a:pPr algn="r"/>
          <a:r>
            <a:rPr lang="ja-JP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会長　松井　利郎</a:t>
          </a:r>
        </a:p>
      </xdr:txBody>
    </xdr:sp>
    <xdr:clientData/>
  </xdr:twoCellAnchor>
  <xdr:oneCellAnchor>
    <xdr:from>
      <xdr:col>3</xdr:col>
      <xdr:colOff>609600</xdr:colOff>
      <xdr:row>76</xdr:row>
      <xdr:rowOff>57149</xdr:rowOff>
    </xdr:from>
    <xdr:ext cx="790575" cy="758951"/>
    <xdr:pic>
      <xdr:nvPicPr>
        <xdr:cNvPr id="15" name="図 14">
          <a:extLst>
            <a:ext uri="{FF2B5EF4-FFF2-40B4-BE49-F238E27FC236}">
              <a16:creationId xmlns:a16="http://schemas.microsoft.com/office/drawing/2014/main" id="{665E352C-0D6E-42F9-A897-867EB732A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57149"/>
          <a:ext cx="790575" cy="758951"/>
        </a:xfrm>
        <a:prstGeom prst="rect">
          <a:avLst/>
        </a:prstGeom>
      </xdr:spPr>
    </xdr:pic>
    <xdr:clientData/>
  </xdr:oneCellAnchor>
  <xdr:oneCellAnchor>
    <xdr:from>
      <xdr:col>5</xdr:col>
      <xdr:colOff>704850</xdr:colOff>
      <xdr:row>85</xdr:row>
      <xdr:rowOff>76200</xdr:rowOff>
    </xdr:from>
    <xdr:ext cx="580390" cy="568960"/>
    <xdr:pic>
      <xdr:nvPicPr>
        <xdr:cNvPr id="16" name="図 15" descr="落書きが書いてある｜｜｜ｐ&#10;&#10;中程度の精度で自動的に生成された説明">
          <a:extLst>
            <a:ext uri="{FF2B5EF4-FFF2-40B4-BE49-F238E27FC236}">
              <a16:creationId xmlns:a16="http://schemas.microsoft.com/office/drawing/2014/main" id="{65ED00B6-C5F7-4E8C-B57F-B2FA6F5C6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1619250"/>
          <a:ext cx="580390" cy="568960"/>
        </a:xfrm>
        <a:prstGeom prst="rect">
          <a:avLst/>
        </a:prstGeom>
      </xdr:spPr>
    </xdr:pic>
    <xdr:clientData/>
  </xdr:oneCellAnchor>
  <xdr:oneCellAnchor>
    <xdr:from>
      <xdr:col>6</xdr:col>
      <xdr:colOff>571500</xdr:colOff>
      <xdr:row>85</xdr:row>
      <xdr:rowOff>114300</xdr:rowOff>
    </xdr:from>
    <xdr:ext cx="589280" cy="568960"/>
    <xdr:pic>
      <xdr:nvPicPr>
        <xdr:cNvPr id="17" name="図 16" descr="ロゴ&#10;&#10;自動的に生成された説明">
          <a:extLst>
            <a:ext uri="{FF2B5EF4-FFF2-40B4-BE49-F238E27FC236}">
              <a16:creationId xmlns:a16="http://schemas.microsoft.com/office/drawing/2014/main" id="{7382F419-67D4-4DFB-AB66-4D4D238E2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33950" y="1657350"/>
          <a:ext cx="589280" cy="568960"/>
        </a:xfrm>
        <a:prstGeom prst="rect">
          <a:avLst/>
        </a:prstGeom>
      </xdr:spPr>
    </xdr:pic>
    <xdr:clientData/>
  </xdr:oneCellAnchor>
  <xdr:twoCellAnchor>
    <xdr:from>
      <xdr:col>3</xdr:col>
      <xdr:colOff>714375</xdr:colOff>
      <xdr:row>86</xdr:row>
      <xdr:rowOff>38100</xdr:rowOff>
    </xdr:from>
    <xdr:to>
      <xdr:col>7</xdr:col>
      <xdr:colOff>152400</xdr:colOff>
      <xdr:row>88</xdr:row>
      <xdr:rowOff>95250</xdr:rowOff>
    </xdr:to>
    <xdr:sp macro="" textlink="">
      <xdr:nvSpPr>
        <xdr:cNvPr id="18" name="テキスト ボックス 4">
          <a:extLst>
            <a:ext uri="{FF2B5EF4-FFF2-40B4-BE49-F238E27FC236}">
              <a16:creationId xmlns:a16="http://schemas.microsoft.com/office/drawing/2014/main" id="{49C471B9-914E-4C6F-A2A9-7F1EFB31085B}"/>
            </a:ext>
          </a:extLst>
        </xdr:cNvPr>
        <xdr:cNvSpPr txBox="1"/>
      </xdr:nvSpPr>
      <xdr:spPr>
        <a:xfrm>
          <a:off x="2533650" y="1752600"/>
          <a:ext cx="2828925" cy="4000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/>
          <a:r>
            <a:rPr lang="ja-JP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公益社団法人日本食品科学工学会</a:t>
          </a:r>
        </a:p>
        <a:p>
          <a:pPr algn="r"/>
          <a:r>
            <a:rPr lang="ja-JP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会長　松井　利郎</a:t>
          </a:r>
        </a:p>
      </xdr:txBody>
    </xdr:sp>
    <xdr:clientData/>
  </xdr:twoCellAnchor>
  <xdr:oneCellAnchor>
    <xdr:from>
      <xdr:col>3</xdr:col>
      <xdr:colOff>609600</xdr:colOff>
      <xdr:row>114</xdr:row>
      <xdr:rowOff>57149</xdr:rowOff>
    </xdr:from>
    <xdr:ext cx="790575" cy="758951"/>
    <xdr:pic>
      <xdr:nvPicPr>
        <xdr:cNvPr id="19" name="図 18">
          <a:extLst>
            <a:ext uri="{FF2B5EF4-FFF2-40B4-BE49-F238E27FC236}">
              <a16:creationId xmlns:a16="http://schemas.microsoft.com/office/drawing/2014/main" id="{7BFCF50F-2E8D-4965-9816-0CB18AA9E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57149"/>
          <a:ext cx="790575" cy="758951"/>
        </a:xfrm>
        <a:prstGeom prst="rect">
          <a:avLst/>
        </a:prstGeom>
      </xdr:spPr>
    </xdr:pic>
    <xdr:clientData/>
  </xdr:oneCellAnchor>
  <xdr:oneCellAnchor>
    <xdr:from>
      <xdr:col>5</xdr:col>
      <xdr:colOff>704850</xdr:colOff>
      <xdr:row>123</xdr:row>
      <xdr:rowOff>76200</xdr:rowOff>
    </xdr:from>
    <xdr:ext cx="580390" cy="568960"/>
    <xdr:pic>
      <xdr:nvPicPr>
        <xdr:cNvPr id="20" name="図 19" descr="落書きが書いてある｜｜｜ｐ&#10;&#10;中程度の精度で自動的に生成された説明">
          <a:extLst>
            <a:ext uri="{FF2B5EF4-FFF2-40B4-BE49-F238E27FC236}">
              <a16:creationId xmlns:a16="http://schemas.microsoft.com/office/drawing/2014/main" id="{9EF84A4A-2F03-4CB5-A7CB-401EEB682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1619250"/>
          <a:ext cx="580390" cy="568960"/>
        </a:xfrm>
        <a:prstGeom prst="rect">
          <a:avLst/>
        </a:prstGeom>
      </xdr:spPr>
    </xdr:pic>
    <xdr:clientData/>
  </xdr:oneCellAnchor>
  <xdr:oneCellAnchor>
    <xdr:from>
      <xdr:col>6</xdr:col>
      <xdr:colOff>571500</xdr:colOff>
      <xdr:row>123</xdr:row>
      <xdr:rowOff>114300</xdr:rowOff>
    </xdr:from>
    <xdr:ext cx="589280" cy="568960"/>
    <xdr:pic>
      <xdr:nvPicPr>
        <xdr:cNvPr id="21" name="図 20" descr="ロゴ&#10;&#10;自動的に生成された説明">
          <a:extLst>
            <a:ext uri="{FF2B5EF4-FFF2-40B4-BE49-F238E27FC236}">
              <a16:creationId xmlns:a16="http://schemas.microsoft.com/office/drawing/2014/main" id="{8B678F94-6C65-4B2B-8624-EDC0FEFAC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33950" y="1657350"/>
          <a:ext cx="589280" cy="568960"/>
        </a:xfrm>
        <a:prstGeom prst="rect">
          <a:avLst/>
        </a:prstGeom>
      </xdr:spPr>
    </xdr:pic>
    <xdr:clientData/>
  </xdr:oneCellAnchor>
  <xdr:twoCellAnchor>
    <xdr:from>
      <xdr:col>3</xdr:col>
      <xdr:colOff>714375</xdr:colOff>
      <xdr:row>124</xdr:row>
      <xdr:rowOff>38100</xdr:rowOff>
    </xdr:from>
    <xdr:to>
      <xdr:col>7</xdr:col>
      <xdr:colOff>152400</xdr:colOff>
      <xdr:row>126</xdr:row>
      <xdr:rowOff>95250</xdr:rowOff>
    </xdr:to>
    <xdr:sp macro="" textlink="">
      <xdr:nvSpPr>
        <xdr:cNvPr id="22" name="テキスト ボックス 4">
          <a:extLst>
            <a:ext uri="{FF2B5EF4-FFF2-40B4-BE49-F238E27FC236}">
              <a16:creationId xmlns:a16="http://schemas.microsoft.com/office/drawing/2014/main" id="{FB76ADFC-201A-4D16-B3F3-E06334E1A237}"/>
            </a:ext>
          </a:extLst>
        </xdr:cNvPr>
        <xdr:cNvSpPr txBox="1"/>
      </xdr:nvSpPr>
      <xdr:spPr>
        <a:xfrm>
          <a:off x="2533650" y="1752600"/>
          <a:ext cx="2828925" cy="4000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/>
          <a:r>
            <a:rPr lang="ja-JP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公益社団法人日本食品科学工学会</a:t>
          </a:r>
        </a:p>
        <a:p>
          <a:pPr algn="r"/>
          <a:r>
            <a:rPr lang="ja-JP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会長　松井　利郎</a:t>
          </a:r>
        </a:p>
      </xdr:txBody>
    </xdr:sp>
    <xdr:clientData/>
  </xdr:twoCellAnchor>
  <xdr:oneCellAnchor>
    <xdr:from>
      <xdr:col>3</xdr:col>
      <xdr:colOff>609600</xdr:colOff>
      <xdr:row>152</xdr:row>
      <xdr:rowOff>57149</xdr:rowOff>
    </xdr:from>
    <xdr:ext cx="790575" cy="758951"/>
    <xdr:pic>
      <xdr:nvPicPr>
        <xdr:cNvPr id="23" name="図 22">
          <a:extLst>
            <a:ext uri="{FF2B5EF4-FFF2-40B4-BE49-F238E27FC236}">
              <a16:creationId xmlns:a16="http://schemas.microsoft.com/office/drawing/2014/main" id="{AC20A14B-C589-4AFD-8D98-130F38DE7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57149"/>
          <a:ext cx="790575" cy="758951"/>
        </a:xfrm>
        <a:prstGeom prst="rect">
          <a:avLst/>
        </a:prstGeom>
      </xdr:spPr>
    </xdr:pic>
    <xdr:clientData/>
  </xdr:oneCellAnchor>
  <xdr:oneCellAnchor>
    <xdr:from>
      <xdr:col>5</xdr:col>
      <xdr:colOff>704850</xdr:colOff>
      <xdr:row>161</xdr:row>
      <xdr:rowOff>76200</xdr:rowOff>
    </xdr:from>
    <xdr:ext cx="580390" cy="568960"/>
    <xdr:pic>
      <xdr:nvPicPr>
        <xdr:cNvPr id="24" name="図 23" descr="落書きが書いてある｜｜｜ｐ&#10;&#10;中程度の精度で自動的に生成された説明">
          <a:extLst>
            <a:ext uri="{FF2B5EF4-FFF2-40B4-BE49-F238E27FC236}">
              <a16:creationId xmlns:a16="http://schemas.microsoft.com/office/drawing/2014/main" id="{E3A2A3CB-5A26-4A2C-86CC-69A9F3B21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1619250"/>
          <a:ext cx="580390" cy="568960"/>
        </a:xfrm>
        <a:prstGeom prst="rect">
          <a:avLst/>
        </a:prstGeom>
      </xdr:spPr>
    </xdr:pic>
    <xdr:clientData/>
  </xdr:oneCellAnchor>
  <xdr:oneCellAnchor>
    <xdr:from>
      <xdr:col>6</xdr:col>
      <xdr:colOff>571500</xdr:colOff>
      <xdr:row>161</xdr:row>
      <xdr:rowOff>114300</xdr:rowOff>
    </xdr:from>
    <xdr:ext cx="589280" cy="568960"/>
    <xdr:pic>
      <xdr:nvPicPr>
        <xdr:cNvPr id="25" name="図 24" descr="ロゴ&#10;&#10;自動的に生成された説明">
          <a:extLst>
            <a:ext uri="{FF2B5EF4-FFF2-40B4-BE49-F238E27FC236}">
              <a16:creationId xmlns:a16="http://schemas.microsoft.com/office/drawing/2014/main" id="{E4509F14-3BA8-440D-B4F2-367863489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33950" y="1657350"/>
          <a:ext cx="589280" cy="568960"/>
        </a:xfrm>
        <a:prstGeom prst="rect">
          <a:avLst/>
        </a:prstGeom>
      </xdr:spPr>
    </xdr:pic>
    <xdr:clientData/>
  </xdr:oneCellAnchor>
  <xdr:twoCellAnchor>
    <xdr:from>
      <xdr:col>3</xdr:col>
      <xdr:colOff>714375</xdr:colOff>
      <xdr:row>162</xdr:row>
      <xdr:rowOff>38100</xdr:rowOff>
    </xdr:from>
    <xdr:to>
      <xdr:col>7</xdr:col>
      <xdr:colOff>152400</xdr:colOff>
      <xdr:row>164</xdr:row>
      <xdr:rowOff>95250</xdr:rowOff>
    </xdr:to>
    <xdr:sp macro="" textlink="">
      <xdr:nvSpPr>
        <xdr:cNvPr id="26" name="テキスト ボックス 4">
          <a:extLst>
            <a:ext uri="{FF2B5EF4-FFF2-40B4-BE49-F238E27FC236}">
              <a16:creationId xmlns:a16="http://schemas.microsoft.com/office/drawing/2014/main" id="{B01715D9-35BA-47A4-8066-D2D01A8799FB}"/>
            </a:ext>
          </a:extLst>
        </xdr:cNvPr>
        <xdr:cNvSpPr txBox="1"/>
      </xdr:nvSpPr>
      <xdr:spPr>
        <a:xfrm>
          <a:off x="2533650" y="1752600"/>
          <a:ext cx="2828925" cy="4000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/>
          <a:r>
            <a:rPr lang="ja-JP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公益社団法人日本食品科学工学会</a:t>
          </a:r>
        </a:p>
        <a:p>
          <a:pPr algn="r"/>
          <a:r>
            <a:rPr lang="ja-JP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会長　松井　利郎</a:t>
          </a:r>
        </a:p>
      </xdr:txBody>
    </xdr:sp>
    <xdr:clientData/>
  </xdr:twoCellAnchor>
  <xdr:oneCellAnchor>
    <xdr:from>
      <xdr:col>3</xdr:col>
      <xdr:colOff>609600</xdr:colOff>
      <xdr:row>190</xdr:row>
      <xdr:rowOff>57149</xdr:rowOff>
    </xdr:from>
    <xdr:ext cx="790575" cy="758951"/>
    <xdr:pic>
      <xdr:nvPicPr>
        <xdr:cNvPr id="27" name="図 26">
          <a:extLst>
            <a:ext uri="{FF2B5EF4-FFF2-40B4-BE49-F238E27FC236}">
              <a16:creationId xmlns:a16="http://schemas.microsoft.com/office/drawing/2014/main" id="{D2B7E313-0C45-4D11-9558-7A1C179D7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57149"/>
          <a:ext cx="790575" cy="758951"/>
        </a:xfrm>
        <a:prstGeom prst="rect">
          <a:avLst/>
        </a:prstGeom>
      </xdr:spPr>
    </xdr:pic>
    <xdr:clientData/>
  </xdr:oneCellAnchor>
  <xdr:oneCellAnchor>
    <xdr:from>
      <xdr:col>5</xdr:col>
      <xdr:colOff>704850</xdr:colOff>
      <xdr:row>199</xdr:row>
      <xdr:rowOff>76200</xdr:rowOff>
    </xdr:from>
    <xdr:ext cx="580390" cy="568960"/>
    <xdr:pic>
      <xdr:nvPicPr>
        <xdr:cNvPr id="28" name="図 27" descr="落書きが書いてある｜｜｜ｐ&#10;&#10;中程度の精度で自動的に生成された説明">
          <a:extLst>
            <a:ext uri="{FF2B5EF4-FFF2-40B4-BE49-F238E27FC236}">
              <a16:creationId xmlns:a16="http://schemas.microsoft.com/office/drawing/2014/main" id="{0B7FFFF6-3F22-4B43-A903-D73A46356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1619250"/>
          <a:ext cx="580390" cy="568960"/>
        </a:xfrm>
        <a:prstGeom prst="rect">
          <a:avLst/>
        </a:prstGeom>
      </xdr:spPr>
    </xdr:pic>
    <xdr:clientData/>
  </xdr:oneCellAnchor>
  <xdr:oneCellAnchor>
    <xdr:from>
      <xdr:col>6</xdr:col>
      <xdr:colOff>571500</xdr:colOff>
      <xdr:row>199</xdr:row>
      <xdr:rowOff>114300</xdr:rowOff>
    </xdr:from>
    <xdr:ext cx="589280" cy="568960"/>
    <xdr:pic>
      <xdr:nvPicPr>
        <xdr:cNvPr id="29" name="図 28" descr="ロゴ&#10;&#10;自動的に生成された説明">
          <a:extLst>
            <a:ext uri="{FF2B5EF4-FFF2-40B4-BE49-F238E27FC236}">
              <a16:creationId xmlns:a16="http://schemas.microsoft.com/office/drawing/2014/main" id="{2F7FA0DF-6D9D-4BEF-A9B3-0C3A4EF01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33950" y="1657350"/>
          <a:ext cx="589280" cy="568960"/>
        </a:xfrm>
        <a:prstGeom prst="rect">
          <a:avLst/>
        </a:prstGeom>
      </xdr:spPr>
    </xdr:pic>
    <xdr:clientData/>
  </xdr:oneCellAnchor>
  <xdr:twoCellAnchor>
    <xdr:from>
      <xdr:col>3</xdr:col>
      <xdr:colOff>714375</xdr:colOff>
      <xdr:row>200</xdr:row>
      <xdr:rowOff>38100</xdr:rowOff>
    </xdr:from>
    <xdr:to>
      <xdr:col>7</xdr:col>
      <xdr:colOff>152400</xdr:colOff>
      <xdr:row>202</xdr:row>
      <xdr:rowOff>95250</xdr:rowOff>
    </xdr:to>
    <xdr:sp macro="" textlink="">
      <xdr:nvSpPr>
        <xdr:cNvPr id="30" name="テキスト ボックス 4">
          <a:extLst>
            <a:ext uri="{FF2B5EF4-FFF2-40B4-BE49-F238E27FC236}">
              <a16:creationId xmlns:a16="http://schemas.microsoft.com/office/drawing/2014/main" id="{5281F7AE-2850-4523-A99D-EE14B1C86200}"/>
            </a:ext>
          </a:extLst>
        </xdr:cNvPr>
        <xdr:cNvSpPr txBox="1"/>
      </xdr:nvSpPr>
      <xdr:spPr>
        <a:xfrm>
          <a:off x="2533650" y="1752600"/>
          <a:ext cx="2828925" cy="4000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/>
          <a:r>
            <a:rPr lang="ja-JP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公益社団法人日本食品科学工学会</a:t>
          </a:r>
        </a:p>
        <a:p>
          <a:pPr algn="r"/>
          <a:r>
            <a:rPr lang="ja-JP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会長　松井　利郎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57149</xdr:rowOff>
    </xdr:from>
    <xdr:to>
      <xdr:col>4</xdr:col>
      <xdr:colOff>552450</xdr:colOff>
      <xdr:row>4</xdr:row>
      <xdr:rowOff>54100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2DB8F7-46FA-40AD-A888-E3328FB75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57149"/>
          <a:ext cx="790575" cy="758951"/>
        </a:xfrm>
        <a:prstGeom prst="rect">
          <a:avLst/>
        </a:prstGeom>
      </xdr:spPr>
    </xdr:pic>
    <xdr:clientData/>
  </xdr:twoCellAnchor>
  <xdr:twoCellAnchor editAs="oneCell">
    <xdr:from>
      <xdr:col>5</xdr:col>
      <xdr:colOff>704850</xdr:colOff>
      <xdr:row>9</xdr:row>
      <xdr:rowOff>76200</xdr:rowOff>
    </xdr:from>
    <xdr:to>
      <xdr:col>6</xdr:col>
      <xdr:colOff>437515</xdr:colOff>
      <xdr:row>12</xdr:row>
      <xdr:rowOff>73660</xdr:rowOff>
    </xdr:to>
    <xdr:pic>
      <xdr:nvPicPr>
        <xdr:cNvPr id="3" name="図 2" descr="落書きが書いてある｜｜｜ｐ&#10;&#10;中程度の精度で自動的に生成された説明">
          <a:extLst>
            <a:ext uri="{FF2B5EF4-FFF2-40B4-BE49-F238E27FC236}">
              <a16:creationId xmlns:a16="http://schemas.microsoft.com/office/drawing/2014/main" id="{0A918FDB-8558-48DB-9EFC-20833217F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1619250"/>
          <a:ext cx="580390" cy="56896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9</xdr:row>
      <xdr:rowOff>114300</xdr:rowOff>
    </xdr:from>
    <xdr:to>
      <xdr:col>7</xdr:col>
      <xdr:colOff>313055</xdr:colOff>
      <xdr:row>12</xdr:row>
      <xdr:rowOff>111760</xdr:rowOff>
    </xdr:to>
    <xdr:pic>
      <xdr:nvPicPr>
        <xdr:cNvPr id="4" name="図 3" descr="ロゴ&#10;&#10;自動的に生成された説明">
          <a:extLst>
            <a:ext uri="{FF2B5EF4-FFF2-40B4-BE49-F238E27FC236}">
              <a16:creationId xmlns:a16="http://schemas.microsoft.com/office/drawing/2014/main" id="{69E94313-CA78-42C8-A36E-F1C665D5A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33950" y="1657350"/>
          <a:ext cx="589280" cy="568960"/>
        </a:xfrm>
        <a:prstGeom prst="rect">
          <a:avLst/>
        </a:prstGeom>
      </xdr:spPr>
    </xdr:pic>
    <xdr:clientData/>
  </xdr:twoCellAnchor>
  <xdr:twoCellAnchor>
    <xdr:from>
      <xdr:col>5</xdr:col>
      <xdr:colOff>123825</xdr:colOff>
      <xdr:row>8</xdr:row>
      <xdr:rowOff>314325</xdr:rowOff>
    </xdr:from>
    <xdr:to>
      <xdr:col>8</xdr:col>
      <xdr:colOff>647700</xdr:colOff>
      <xdr:row>10</xdr:row>
      <xdr:rowOff>104775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363B0B2-873F-402E-A81D-17F2F4AF6EB7}"/>
            </a:ext>
          </a:extLst>
        </xdr:cNvPr>
        <xdr:cNvSpPr txBox="1"/>
      </xdr:nvSpPr>
      <xdr:spPr>
        <a:xfrm>
          <a:off x="3638550" y="1685925"/>
          <a:ext cx="2828925" cy="4000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ja-JP" altLang="en-US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茨城県つくば市観音台</a:t>
          </a:r>
          <a:r>
            <a:rPr lang="en-US" altLang="ja-JP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2-1-12</a:t>
          </a:r>
        </a:p>
        <a:p>
          <a:pPr algn="l"/>
          <a:r>
            <a:rPr lang="ja-JP" altLang="en-US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農研機構　食品研究部門内　</a:t>
          </a:r>
          <a:endParaRPr lang="en-US" altLang="ja-JP" sz="9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/>
          <a:endParaRPr lang="en-US" altLang="ja-JP" sz="9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/>
          <a:r>
            <a:rPr lang="ja-JP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公益社団法人日本食品科学工学会</a:t>
          </a:r>
        </a:p>
        <a:p>
          <a:pPr algn="l"/>
          <a:r>
            <a:rPr lang="ja-JP" altLang="en-US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　　　　　</a:t>
          </a:r>
          <a:r>
            <a:rPr lang="ja-JP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会長　松井　利郎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0</xdr:row>
      <xdr:rowOff>57149</xdr:rowOff>
    </xdr:from>
    <xdr:to>
      <xdr:col>4</xdr:col>
      <xdr:colOff>552450</xdr:colOff>
      <xdr:row>4</xdr:row>
      <xdr:rowOff>54100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61F4E98-AD1C-4F30-AD38-DF3CE6ACE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57149"/>
          <a:ext cx="790575" cy="758951"/>
        </a:xfrm>
        <a:prstGeom prst="rect">
          <a:avLst/>
        </a:prstGeom>
      </xdr:spPr>
    </xdr:pic>
    <xdr:clientData/>
  </xdr:twoCellAnchor>
  <xdr:twoCellAnchor editAs="oneCell">
    <xdr:from>
      <xdr:col>5</xdr:col>
      <xdr:colOff>704850</xdr:colOff>
      <xdr:row>9</xdr:row>
      <xdr:rowOff>76200</xdr:rowOff>
    </xdr:from>
    <xdr:to>
      <xdr:col>6</xdr:col>
      <xdr:colOff>437515</xdr:colOff>
      <xdr:row>12</xdr:row>
      <xdr:rowOff>73660</xdr:rowOff>
    </xdr:to>
    <xdr:pic>
      <xdr:nvPicPr>
        <xdr:cNvPr id="3" name="図 2" descr="落書きが書いてある｜｜｜ｐ&#10;&#10;中程度の精度で自動的に生成された説明">
          <a:extLst>
            <a:ext uri="{FF2B5EF4-FFF2-40B4-BE49-F238E27FC236}">
              <a16:creationId xmlns:a16="http://schemas.microsoft.com/office/drawing/2014/main" id="{F4ECC7C9-EC30-413C-9885-12F0F9330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19600" y="2419350"/>
          <a:ext cx="580390" cy="56896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9</xdr:row>
      <xdr:rowOff>114300</xdr:rowOff>
    </xdr:from>
    <xdr:to>
      <xdr:col>7</xdr:col>
      <xdr:colOff>313055</xdr:colOff>
      <xdr:row>12</xdr:row>
      <xdr:rowOff>111760</xdr:rowOff>
    </xdr:to>
    <xdr:pic>
      <xdr:nvPicPr>
        <xdr:cNvPr id="4" name="図 3" descr="ロゴ&#10;&#10;自動的に生成された説明">
          <a:extLst>
            <a:ext uri="{FF2B5EF4-FFF2-40B4-BE49-F238E27FC236}">
              <a16:creationId xmlns:a16="http://schemas.microsoft.com/office/drawing/2014/main" id="{2DDBD74C-9159-48EE-86F9-A232D4544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33975" y="2457450"/>
          <a:ext cx="589280" cy="568960"/>
        </a:xfrm>
        <a:prstGeom prst="rect">
          <a:avLst/>
        </a:prstGeom>
      </xdr:spPr>
    </xdr:pic>
    <xdr:clientData/>
  </xdr:twoCellAnchor>
  <xdr:twoCellAnchor>
    <xdr:from>
      <xdr:col>5</xdr:col>
      <xdr:colOff>123825</xdr:colOff>
      <xdr:row>8</xdr:row>
      <xdr:rowOff>314325</xdr:rowOff>
    </xdr:from>
    <xdr:to>
      <xdr:col>8</xdr:col>
      <xdr:colOff>647700</xdr:colOff>
      <xdr:row>10</xdr:row>
      <xdr:rowOff>104775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DB12435-8BAC-41AD-9ADB-AD32C60ADEF9}"/>
            </a:ext>
          </a:extLst>
        </xdr:cNvPr>
        <xdr:cNvSpPr txBox="1"/>
      </xdr:nvSpPr>
      <xdr:spPr>
        <a:xfrm>
          <a:off x="3838575" y="2133600"/>
          <a:ext cx="2828925" cy="50482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lang="ja-JP" altLang="en-US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茨城県つくば市観音台</a:t>
          </a:r>
          <a:r>
            <a:rPr lang="en-US" altLang="ja-JP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2-1-12</a:t>
          </a:r>
        </a:p>
        <a:p>
          <a:pPr algn="l"/>
          <a:r>
            <a:rPr lang="ja-JP" altLang="en-US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農研機構　食品研究部門内　</a:t>
          </a:r>
          <a:endParaRPr lang="en-US" altLang="ja-JP" sz="9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/>
          <a:endParaRPr lang="en-US" altLang="ja-JP" sz="9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/>
          <a:r>
            <a:rPr lang="ja-JP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公益社団法人日本食品科学工学会</a:t>
          </a:r>
        </a:p>
        <a:p>
          <a:pPr algn="l"/>
          <a:r>
            <a:rPr lang="ja-JP" altLang="en-US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　　　　　</a:t>
          </a:r>
          <a:r>
            <a:rPr lang="ja-JP" sz="9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会長　松井　利郎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A6E73-11B4-4BB3-916B-864BC9614DB5}">
  <dimension ref="A1:G30"/>
  <sheetViews>
    <sheetView showGridLines="0" tabSelected="1" zoomScaleNormal="100" zoomScaleSheetLayoutView="95" workbookViewId="0">
      <selection activeCell="D3" sqref="D3"/>
    </sheetView>
  </sheetViews>
  <sheetFormatPr defaultRowHeight="12"/>
  <cols>
    <col min="1" max="1" width="23.875" style="1" customWidth="1"/>
    <col min="2" max="3" width="21.25" style="1" customWidth="1"/>
    <col min="4" max="4" width="28" style="1" customWidth="1"/>
    <col min="5" max="5" width="8.75" style="1" customWidth="1"/>
    <col min="6" max="6" width="17.625" style="1" customWidth="1"/>
    <col min="7" max="16384" width="9" style="1"/>
  </cols>
  <sheetData>
    <row r="1" spans="1:7" ht="19.149999999999999" customHeight="1">
      <c r="A1" s="17">
        <v>-1</v>
      </c>
      <c r="C1" s="2" t="s">
        <v>50</v>
      </c>
      <c r="D1" s="1" t="str">
        <f>許可書!H5</f>
        <v>未許可 -1</v>
      </c>
    </row>
    <row r="2" spans="1:7" ht="45.75" customHeight="1">
      <c r="A2" s="59" t="s">
        <v>3</v>
      </c>
      <c r="B2" s="59"/>
      <c r="C2" s="59"/>
      <c r="D2" s="59"/>
    </row>
    <row r="3" spans="1:7" ht="18.75" customHeight="1">
      <c r="C3" s="2" t="s">
        <v>0</v>
      </c>
      <c r="D3" s="12"/>
    </row>
    <row r="4" spans="1:7" ht="18" customHeight="1">
      <c r="A4" s="1" t="s">
        <v>4</v>
      </c>
    </row>
    <row r="5" spans="1:7" ht="18" customHeight="1">
      <c r="A5" s="1" t="s">
        <v>5</v>
      </c>
      <c r="B5" s="3"/>
    </row>
    <row r="6" spans="1:7" ht="12.75" thickBot="1"/>
    <row r="7" spans="1:7" ht="30.75" customHeight="1">
      <c r="A7" s="4" t="s">
        <v>6</v>
      </c>
      <c r="B7" s="60"/>
      <c r="C7" s="60"/>
      <c r="D7" s="5" t="s">
        <v>1</v>
      </c>
      <c r="G7" s="6" t="s">
        <v>12</v>
      </c>
    </row>
    <row r="8" spans="1:7" ht="30.75" customHeight="1">
      <c r="A8" s="7" t="s">
        <v>7</v>
      </c>
      <c r="B8" s="72"/>
      <c r="C8" s="72"/>
      <c r="D8" s="73"/>
      <c r="G8" s="6" t="s">
        <v>13</v>
      </c>
    </row>
    <row r="9" spans="1:7" ht="30.75" customHeight="1">
      <c r="A9" s="7" t="s">
        <v>8</v>
      </c>
      <c r="B9" s="72"/>
      <c r="C9" s="72"/>
      <c r="D9" s="73"/>
      <c r="G9" s="6" t="s">
        <v>14</v>
      </c>
    </row>
    <row r="10" spans="1:7" ht="30.75" customHeight="1">
      <c r="A10" s="7" t="s">
        <v>10</v>
      </c>
      <c r="B10" s="72"/>
      <c r="C10" s="72"/>
      <c r="D10" s="73"/>
    </row>
    <row r="11" spans="1:7" ht="30.75" customHeight="1">
      <c r="A11" s="7" t="s">
        <v>9</v>
      </c>
      <c r="B11" s="72"/>
      <c r="C11" s="72"/>
      <c r="D11" s="73"/>
    </row>
    <row r="12" spans="1:7" ht="30.75" customHeight="1" thickBot="1">
      <c r="A12" s="8" t="s">
        <v>2</v>
      </c>
      <c r="B12" s="74"/>
      <c r="C12" s="74"/>
      <c r="D12" s="75"/>
    </row>
    <row r="13" spans="1:7" ht="30.75" customHeight="1" thickBot="1">
      <c r="A13" s="2"/>
      <c r="B13" s="9"/>
      <c r="C13" s="9"/>
      <c r="D13" s="9"/>
    </row>
    <row r="14" spans="1:7" ht="30.75" customHeight="1" thickBot="1">
      <c r="A14" s="22" t="s">
        <v>11</v>
      </c>
      <c r="B14" s="11"/>
    </row>
    <row r="15" spans="1:7" ht="30.75" customHeight="1" thickBot="1"/>
    <row r="16" spans="1:7" ht="30.75" customHeight="1" thickTop="1" thickBot="1">
      <c r="A16" s="61" t="s">
        <v>15</v>
      </c>
      <c r="B16" s="62"/>
      <c r="C16" s="62"/>
      <c r="D16" s="63"/>
    </row>
    <row r="17" spans="1:5" ht="18.75" customHeight="1">
      <c r="A17" s="23" t="s">
        <v>18</v>
      </c>
      <c r="B17" s="82"/>
      <c r="C17" s="83"/>
      <c r="D17" s="84"/>
    </row>
    <row r="18" spans="1:5" ht="44.25" customHeight="1">
      <c r="A18" s="23" t="s">
        <v>16</v>
      </c>
      <c r="B18" s="64"/>
      <c r="C18" s="65"/>
      <c r="D18" s="66"/>
    </row>
    <row r="19" spans="1:5" ht="44.25" customHeight="1">
      <c r="A19" s="24" t="s">
        <v>17</v>
      </c>
      <c r="B19" s="64"/>
      <c r="C19" s="65"/>
      <c r="D19" s="66"/>
    </row>
    <row r="20" spans="1:5" ht="18.75" customHeight="1">
      <c r="A20" s="24" t="s">
        <v>19</v>
      </c>
      <c r="B20" s="85"/>
      <c r="C20" s="86"/>
      <c r="D20" s="87"/>
    </row>
    <row r="21" spans="1:5" ht="18.75" customHeight="1" thickBot="1">
      <c r="A21" s="25" t="s">
        <v>20</v>
      </c>
      <c r="B21" s="88"/>
      <c r="C21" s="89"/>
      <c r="D21" s="90"/>
    </row>
    <row r="22" spans="1:5" ht="30.75" customHeight="1" thickBot="1">
      <c r="A22" s="67" t="s">
        <v>21</v>
      </c>
      <c r="B22" s="68"/>
      <c r="C22" s="68"/>
      <c r="D22" s="68"/>
    </row>
    <row r="23" spans="1:5" ht="19.5" customHeight="1">
      <c r="A23" s="26" t="s">
        <v>22</v>
      </c>
      <c r="B23" s="79"/>
      <c r="C23" s="80"/>
      <c r="D23" s="81"/>
    </row>
    <row r="24" spans="1:5" ht="19.5" customHeight="1">
      <c r="A24" s="27" t="s">
        <v>23</v>
      </c>
      <c r="B24" s="76"/>
      <c r="C24" s="77"/>
      <c r="D24" s="78"/>
    </row>
    <row r="25" spans="1:5" ht="19.5" customHeight="1">
      <c r="A25" s="28" t="s">
        <v>24</v>
      </c>
      <c r="B25" s="76"/>
      <c r="C25" s="77"/>
      <c r="D25" s="78"/>
    </row>
    <row r="26" spans="1:5" ht="19.5" customHeight="1">
      <c r="A26" s="28" t="s">
        <v>25</v>
      </c>
      <c r="B26" s="76"/>
      <c r="C26" s="77"/>
      <c r="D26" s="78"/>
    </row>
    <row r="27" spans="1:5" ht="19.5" customHeight="1">
      <c r="A27" s="29" t="s">
        <v>26</v>
      </c>
      <c r="B27" s="91" t="s">
        <v>57</v>
      </c>
      <c r="C27" s="92"/>
      <c r="D27" s="93"/>
      <c r="E27" s="21"/>
    </row>
    <row r="28" spans="1:5" ht="19.5" customHeight="1">
      <c r="A28" s="29" t="s">
        <v>28</v>
      </c>
      <c r="B28" s="76" t="s">
        <v>58</v>
      </c>
      <c r="C28" s="77"/>
      <c r="D28" s="78"/>
      <c r="E28" s="21"/>
    </row>
    <row r="29" spans="1:5" ht="44.25" customHeight="1" thickBot="1">
      <c r="A29" s="30" t="s">
        <v>27</v>
      </c>
      <c r="B29" s="69" t="s">
        <v>59</v>
      </c>
      <c r="C29" s="70"/>
      <c r="D29" s="71"/>
      <c r="E29" s="21"/>
    </row>
    <row r="30" spans="1:5" ht="15.6" customHeight="1">
      <c r="A30" s="10"/>
      <c r="B30" s="3"/>
      <c r="C30" s="3"/>
      <c r="D30" s="2"/>
    </row>
  </sheetData>
  <sheetProtection algorithmName="SHA-512" hashValue="XIgnG+mpCqK366lF0lAyZ9SIVc1p2df/iX3+XAl2Rw8qV7nzaM/oBslXIhygTRzmyFuRVaLRX3vWWdbrNhF6Zw==" saltValue="Vb74LQBUDfn0EXwP8Wgpsg==" spinCount="100000" sheet="1" selectLockedCells="1"/>
  <mergeCells count="21">
    <mergeCell ref="B29:D29"/>
    <mergeCell ref="B8:D8"/>
    <mergeCell ref="B10:D10"/>
    <mergeCell ref="B9:D9"/>
    <mergeCell ref="B11:D11"/>
    <mergeCell ref="B12:D12"/>
    <mergeCell ref="B25:D25"/>
    <mergeCell ref="B26:D26"/>
    <mergeCell ref="B23:D23"/>
    <mergeCell ref="B24:D24"/>
    <mergeCell ref="B17:D17"/>
    <mergeCell ref="B19:D19"/>
    <mergeCell ref="B20:D20"/>
    <mergeCell ref="B21:D21"/>
    <mergeCell ref="B28:D28"/>
    <mergeCell ref="B27:D27"/>
    <mergeCell ref="A2:D2"/>
    <mergeCell ref="B7:C7"/>
    <mergeCell ref="A16:D16"/>
    <mergeCell ref="B18:D18"/>
    <mergeCell ref="A22:D22"/>
  </mergeCells>
  <phoneticPr fontId="1"/>
  <conditionalFormatting sqref="B27:D27">
    <cfRule type="cellIs" dxfId="47" priority="3" operator="equal">
      <formula>"例, 論文, 書籍, 商業用パンフレット, スライド, ウェブサイト, 他（具体的に記載して下さい）"</formula>
    </cfRule>
  </conditionalFormatting>
  <conditionalFormatting sqref="B28:D28">
    <cfRule type="cellIs" dxfId="46" priority="2" operator="equal">
      <formula>"WEB等の場合は閲覧者数"</formula>
    </cfRule>
  </conditionalFormatting>
  <conditionalFormatting sqref="B29:D29">
    <cfRule type="cellIs" dxfId="45" priority="1" operator="equal">
      <formula>"著作物を具体的にどのような目的で使用されるか簡潔・明瞭に記載して下さい。"</formula>
    </cfRule>
  </conditionalFormatting>
  <dataValidations count="2">
    <dataValidation allowBlank="1" showInputMessage="1" showErrorMessage="1" error="半角英数字" sqref="B19 B25" xr:uid="{C13BA71B-FC26-4974-972A-8544E6EF828B}"/>
    <dataValidation type="list" allowBlank="1" showInputMessage="1" showErrorMessage="1" sqref="B14" xr:uid="{5A4EE11A-EC18-48A4-B542-0D85BB746CF1}">
      <formula1>$G$7:$G$10</formula1>
    </dataValidation>
  </dataValidations>
  <pageMargins left="0.7" right="0.7" top="0.75" bottom="0.75" header="0.3" footer="0.3"/>
  <pageSetup paperSize="9" scale="8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00066-B02A-4AA8-89F6-7BBABD289B8C}">
  <dimension ref="A5:H37"/>
  <sheetViews>
    <sheetView showZeros="0" topLeftCell="A23" workbookViewId="0">
      <selection activeCell="K28" sqref="K28"/>
    </sheetView>
  </sheetViews>
  <sheetFormatPr defaultRowHeight="15"/>
  <cols>
    <col min="1" max="1" width="8.5" style="32" customWidth="1"/>
    <col min="2" max="3" width="9" style="32"/>
    <col min="4" max="7" width="11.125" style="32" customWidth="1"/>
    <col min="8" max="8" width="8" style="32" customWidth="1"/>
    <col min="9" max="16384" width="9" style="32"/>
  </cols>
  <sheetData>
    <row r="5" spans="1:8">
      <c r="G5" s="33"/>
      <c r="H5" s="34"/>
    </row>
    <row r="6" spans="1:8" ht="38.25" customHeight="1">
      <c r="A6" s="153" t="s">
        <v>47</v>
      </c>
      <c r="B6" s="135"/>
      <c r="C6" s="135"/>
      <c r="D6" s="135"/>
      <c r="E6" s="135"/>
      <c r="F6" s="135"/>
      <c r="G6" s="135"/>
      <c r="H6" s="135"/>
    </row>
    <row r="7" spans="1:8">
      <c r="F7" s="35"/>
      <c r="G7" s="138">
        <f>リスト!AI2</f>
        <v>0</v>
      </c>
      <c r="H7" s="138"/>
    </row>
    <row r="8" spans="1:8">
      <c r="F8" s="134"/>
      <c r="G8" s="134"/>
    </row>
    <row r="9" spans="1:8" ht="41.25" customHeight="1">
      <c r="B9" s="136" t="str">
        <f>リスト!X2</f>
        <v>例学会　事務局</v>
      </c>
      <c r="C9" s="136"/>
      <c r="D9" s="136"/>
      <c r="E9" s="33" t="s">
        <v>61</v>
      </c>
    </row>
    <row r="10" spans="1:8">
      <c r="A10" s="139"/>
      <c r="B10" s="139"/>
      <c r="C10" s="139"/>
    </row>
    <row r="14" spans="1:8" s="33" customFormat="1" ht="15" customHeight="1">
      <c r="B14" s="115" t="s">
        <v>92</v>
      </c>
      <c r="C14" s="139"/>
      <c r="D14" s="139"/>
      <c r="E14" s="139"/>
    </row>
    <row r="15" spans="1:8" s="33" customFormat="1" ht="20.25" customHeight="1">
      <c r="B15" s="38" t="s">
        <v>63</v>
      </c>
      <c r="C15" s="38"/>
      <c r="D15" s="39" t="str">
        <f>リスト!A2</f>
        <v>未許可</v>
      </c>
    </row>
    <row r="16" spans="1:8">
      <c r="A16" s="118"/>
      <c r="B16" s="118"/>
      <c r="C16" s="118"/>
      <c r="D16" s="118"/>
      <c r="E16" s="118"/>
      <c r="F16" s="118"/>
      <c r="G16" s="118"/>
      <c r="H16" s="118"/>
    </row>
    <row r="17" spans="1:8" ht="21.75" customHeight="1">
      <c r="A17" s="40"/>
      <c r="B17" s="140" t="s">
        <v>64</v>
      </c>
      <c r="C17" s="141"/>
      <c r="D17" s="52">
        <f>リスト!AG2</f>
        <v>0</v>
      </c>
      <c r="E17" s="51" t="s">
        <v>86</v>
      </c>
      <c r="F17" s="40"/>
      <c r="G17" s="40"/>
      <c r="H17" s="40"/>
    </row>
    <row r="18" spans="1:8">
      <c r="A18" s="40"/>
      <c r="B18" s="40"/>
      <c r="C18" s="40"/>
      <c r="D18" s="40"/>
      <c r="E18" s="40"/>
      <c r="F18" s="40"/>
      <c r="G18" s="40"/>
      <c r="H18" s="40"/>
    </row>
    <row r="19" spans="1:8" ht="12.75" customHeight="1"/>
    <row r="20" spans="1:8" ht="22.5" customHeight="1">
      <c r="B20" s="144" t="s">
        <v>65</v>
      </c>
      <c r="C20" s="145"/>
      <c r="D20" s="145"/>
      <c r="E20" s="41" t="s">
        <v>66</v>
      </c>
      <c r="F20" s="142" t="s">
        <v>87</v>
      </c>
      <c r="G20" s="143"/>
    </row>
    <row r="21" spans="1:8" ht="19.5" customHeight="1">
      <c r="B21" s="119" t="s">
        <v>67</v>
      </c>
      <c r="C21" s="146"/>
      <c r="D21" s="146"/>
      <c r="E21" s="146"/>
      <c r="F21" s="146"/>
      <c r="G21" s="120"/>
    </row>
    <row r="22" spans="1:8" ht="33.75" customHeight="1">
      <c r="B22" s="113" t="str">
        <f>リスト!K2&amp;" "&amp;リスト!N2&amp;" "&amp;リスト!O2</f>
        <v>0 0 0</v>
      </c>
      <c r="C22" s="113"/>
      <c r="D22" s="113"/>
      <c r="E22" s="54"/>
      <c r="F22" s="137">
        <f>リスト!Z2</f>
        <v>0</v>
      </c>
      <c r="G22" s="133"/>
    </row>
    <row r="23" spans="1:8" ht="33.75" customHeight="1">
      <c r="B23" s="113" t="str">
        <f>リスト!K3&amp;" "&amp;リスト!N3&amp;" "&amp;リスト!O3</f>
        <v>0 0 0</v>
      </c>
      <c r="C23" s="113"/>
      <c r="D23" s="113"/>
      <c r="E23" s="54"/>
      <c r="F23" s="132">
        <f>リスト!AA2</f>
        <v>0</v>
      </c>
      <c r="G23" s="133"/>
    </row>
    <row r="24" spans="1:8" ht="33.75" customHeight="1">
      <c r="B24" s="113" t="str">
        <f>リスト!K4&amp;" "&amp;リスト!N4&amp;" "&amp;リスト!O4</f>
        <v>0 0 0</v>
      </c>
      <c r="C24" s="113"/>
      <c r="D24" s="113"/>
      <c r="E24" s="54"/>
      <c r="F24" s="132">
        <f>リスト!AB2</f>
        <v>0</v>
      </c>
      <c r="G24" s="133"/>
    </row>
    <row r="25" spans="1:8" ht="33.75" customHeight="1">
      <c r="B25" s="113" t="str">
        <f>リスト!K5&amp;" "&amp;リスト!N5&amp;" "&amp;リスト!O5</f>
        <v>0 0 0</v>
      </c>
      <c r="C25" s="113"/>
      <c r="D25" s="113"/>
      <c r="E25" s="54"/>
      <c r="F25" s="132">
        <f>リスト!AC2</f>
        <v>0</v>
      </c>
      <c r="G25" s="133"/>
    </row>
    <row r="26" spans="1:8" ht="33.75" customHeight="1">
      <c r="B26" s="113" t="str">
        <f>リスト!K6&amp;" "&amp;リスト!N6&amp;" "&amp;リスト!O6</f>
        <v>0 0 0</v>
      </c>
      <c r="C26" s="113"/>
      <c r="D26" s="113"/>
      <c r="E26" s="54"/>
      <c r="F26" s="132">
        <f>リスト!AD2</f>
        <v>0</v>
      </c>
      <c r="G26" s="133"/>
    </row>
    <row r="27" spans="1:8" ht="33.75" customHeight="1">
      <c r="B27" s="113" t="str">
        <f>リスト!K7&amp;" "&amp;リスト!N7&amp;" "&amp;リスト!O7</f>
        <v>0 0 0</v>
      </c>
      <c r="C27" s="113"/>
      <c r="D27" s="113"/>
      <c r="E27" s="54"/>
      <c r="F27" s="132">
        <f>リスト!AE2</f>
        <v>0</v>
      </c>
      <c r="G27" s="133"/>
    </row>
    <row r="28" spans="1:8" ht="33.75" customHeight="1">
      <c r="B28" s="129" t="s">
        <v>68</v>
      </c>
      <c r="C28" s="130"/>
      <c r="D28" s="130"/>
      <c r="E28" s="131"/>
      <c r="F28" s="127">
        <f>SUM(F22:G27)</f>
        <v>0</v>
      </c>
      <c r="G28" s="128"/>
    </row>
    <row r="30" spans="1:8">
      <c r="C30" s="151" t="s">
        <v>88</v>
      </c>
      <c r="D30" s="152"/>
      <c r="E30" s="152"/>
      <c r="F30" s="149">
        <f>F28*100/110</f>
        <v>0</v>
      </c>
      <c r="G30" s="150"/>
    </row>
    <row r="31" spans="1:8">
      <c r="C31" s="152" t="s">
        <v>89</v>
      </c>
      <c r="D31" s="152"/>
      <c r="E31" s="152"/>
      <c r="F31" s="149">
        <f>リスト!AF2</f>
        <v>0</v>
      </c>
      <c r="G31" s="150"/>
    </row>
    <row r="33" spans="2:5" ht="18.75">
      <c r="B33" s="147" t="s">
        <v>90</v>
      </c>
      <c r="C33" s="148"/>
      <c r="D33" s="148"/>
      <c r="E33" s="148"/>
    </row>
    <row r="35" spans="2:5">
      <c r="C35" s="37"/>
    </row>
    <row r="36" spans="2:5">
      <c r="C36" s="42"/>
    </row>
    <row r="37" spans="2:5">
      <c r="C37" s="43"/>
    </row>
  </sheetData>
  <mergeCells count="30">
    <mergeCell ref="B22:D22"/>
    <mergeCell ref="F22:G22"/>
    <mergeCell ref="A6:H6"/>
    <mergeCell ref="G7:H7"/>
    <mergeCell ref="F8:G8"/>
    <mergeCell ref="B9:D9"/>
    <mergeCell ref="A10:C10"/>
    <mergeCell ref="B14:E14"/>
    <mergeCell ref="A16:H16"/>
    <mergeCell ref="B17:C17"/>
    <mergeCell ref="B20:D20"/>
    <mergeCell ref="F20:G20"/>
    <mergeCell ref="B21:G21"/>
    <mergeCell ref="B23:D23"/>
    <mergeCell ref="F23:G23"/>
    <mergeCell ref="B24:D24"/>
    <mergeCell ref="F24:G24"/>
    <mergeCell ref="B25:D25"/>
    <mergeCell ref="F25:G25"/>
    <mergeCell ref="B26:D26"/>
    <mergeCell ref="F26:G26"/>
    <mergeCell ref="B27:D27"/>
    <mergeCell ref="F27:G27"/>
    <mergeCell ref="B28:E28"/>
    <mergeCell ref="F28:G28"/>
    <mergeCell ref="C30:E30"/>
    <mergeCell ref="F30:G30"/>
    <mergeCell ref="C31:E31"/>
    <mergeCell ref="F31:G31"/>
    <mergeCell ref="B33:E33"/>
  </mergeCells>
  <phoneticPr fontId="1"/>
  <conditionalFormatting sqref="B9 D15 D17:E17">
    <cfRule type="cellIs" dxfId="2" priority="3" operator="equal">
      <formula>0</formula>
    </cfRule>
  </conditionalFormatting>
  <conditionalFormatting sqref="B22:G22 B23:E27">
    <cfRule type="cellIs" dxfId="1" priority="2" operator="equal">
      <formula>0</formula>
    </cfRule>
  </conditionalFormatting>
  <conditionalFormatting sqref="F23:G28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6346E-7549-41D4-B84F-9812F7B0DCDD}">
  <dimension ref="A1:G30"/>
  <sheetViews>
    <sheetView showGridLines="0" zoomScaleNormal="100" zoomScaleSheetLayoutView="95" workbookViewId="0">
      <selection activeCell="B14" sqref="B14"/>
    </sheetView>
  </sheetViews>
  <sheetFormatPr defaultRowHeight="12"/>
  <cols>
    <col min="1" max="1" width="23.875" style="1" customWidth="1"/>
    <col min="2" max="3" width="21.25" style="1" customWidth="1"/>
    <col min="4" max="4" width="28" style="1" customWidth="1"/>
    <col min="5" max="5" width="8.75" style="1" customWidth="1"/>
    <col min="6" max="6" width="17.625" style="1" customWidth="1"/>
    <col min="7" max="16384" width="9" style="1"/>
  </cols>
  <sheetData>
    <row r="1" spans="1:7" ht="19.149999999999999" customHeight="1">
      <c r="A1" s="6">
        <v>-2</v>
      </c>
      <c r="C1" s="2" t="s">
        <v>50</v>
      </c>
      <c r="D1" s="1" t="str">
        <f>許可書!H43</f>
        <v>未許可 -2</v>
      </c>
    </row>
    <row r="2" spans="1:7" ht="45.75" customHeight="1">
      <c r="A2" s="59" t="s">
        <v>3</v>
      </c>
      <c r="B2" s="59"/>
      <c r="C2" s="59"/>
      <c r="D2" s="59"/>
    </row>
    <row r="3" spans="1:7" ht="18.75" customHeight="1">
      <c r="C3" s="2" t="s">
        <v>0</v>
      </c>
      <c r="D3" s="20">
        <f>申請1!D3</f>
        <v>0</v>
      </c>
    </row>
    <row r="4" spans="1:7" ht="18" customHeight="1">
      <c r="A4" s="1" t="s">
        <v>4</v>
      </c>
    </row>
    <row r="5" spans="1:7" ht="18" customHeight="1">
      <c r="A5" s="1" t="s">
        <v>5</v>
      </c>
      <c r="B5" s="3"/>
    </row>
    <row r="6" spans="1:7" ht="12.75" thickBot="1"/>
    <row r="7" spans="1:7" ht="30.75" customHeight="1">
      <c r="A7" s="4" t="s">
        <v>6</v>
      </c>
      <c r="B7" s="96">
        <f>申請1!B7</f>
        <v>0</v>
      </c>
      <c r="C7" s="96"/>
      <c r="D7" s="5" t="s">
        <v>1</v>
      </c>
      <c r="G7" s="6" t="s">
        <v>12</v>
      </c>
    </row>
    <row r="8" spans="1:7" ht="30.75" customHeight="1">
      <c r="A8" s="7" t="s">
        <v>7</v>
      </c>
      <c r="B8" s="97">
        <f>申請1!B8</f>
        <v>0</v>
      </c>
      <c r="C8" s="97"/>
      <c r="D8" s="98"/>
      <c r="G8" s="6" t="s">
        <v>13</v>
      </c>
    </row>
    <row r="9" spans="1:7" ht="30.75" customHeight="1">
      <c r="A9" s="7" t="s">
        <v>8</v>
      </c>
      <c r="B9" s="97">
        <f>申請1!B9</f>
        <v>0</v>
      </c>
      <c r="C9" s="97"/>
      <c r="D9" s="98"/>
      <c r="G9" s="6" t="s">
        <v>14</v>
      </c>
    </row>
    <row r="10" spans="1:7" ht="30.75" customHeight="1">
      <c r="A10" s="7" t="s">
        <v>10</v>
      </c>
      <c r="B10" s="97">
        <f>申請1!B10</f>
        <v>0</v>
      </c>
      <c r="C10" s="97"/>
      <c r="D10" s="98"/>
    </row>
    <row r="11" spans="1:7" ht="30.75" customHeight="1">
      <c r="A11" s="7" t="s">
        <v>9</v>
      </c>
      <c r="B11" s="97">
        <f>申請1!B11</f>
        <v>0</v>
      </c>
      <c r="C11" s="97"/>
      <c r="D11" s="98"/>
    </row>
    <row r="12" spans="1:7" ht="30.75" customHeight="1" thickBot="1">
      <c r="A12" s="8" t="s">
        <v>2</v>
      </c>
      <c r="B12" s="99">
        <f>申請1!B12</f>
        <v>0</v>
      </c>
      <c r="C12" s="99"/>
      <c r="D12" s="100"/>
    </row>
    <row r="13" spans="1:7" ht="30.75" customHeight="1" thickBot="1">
      <c r="A13" s="2"/>
      <c r="B13" s="9"/>
      <c r="C13" s="9"/>
      <c r="D13" s="9"/>
    </row>
    <row r="14" spans="1:7" ht="30.75" customHeight="1" thickBot="1">
      <c r="A14" s="22" t="s">
        <v>11</v>
      </c>
      <c r="B14" s="11"/>
    </row>
    <row r="15" spans="1:7" ht="30.75" customHeight="1" thickBot="1"/>
    <row r="16" spans="1:7" ht="30.75" customHeight="1" thickTop="1" thickBot="1">
      <c r="A16" s="61" t="s">
        <v>15</v>
      </c>
      <c r="B16" s="62"/>
      <c r="C16" s="62"/>
      <c r="D16" s="63"/>
    </row>
    <row r="17" spans="1:5" ht="18.75" customHeight="1">
      <c r="A17" s="23" t="s">
        <v>18</v>
      </c>
      <c r="B17" s="101"/>
      <c r="C17" s="102"/>
      <c r="D17" s="103"/>
    </row>
    <row r="18" spans="1:5" ht="44.25" customHeight="1">
      <c r="A18" s="23" t="s">
        <v>16</v>
      </c>
      <c r="B18" s="104"/>
      <c r="C18" s="105"/>
      <c r="D18" s="106"/>
    </row>
    <row r="19" spans="1:5" ht="44.25" customHeight="1">
      <c r="A19" s="24" t="s">
        <v>17</v>
      </c>
      <c r="B19" s="104"/>
      <c r="C19" s="105"/>
      <c r="D19" s="106"/>
    </row>
    <row r="20" spans="1:5" ht="18.75" customHeight="1">
      <c r="A20" s="24" t="s">
        <v>19</v>
      </c>
      <c r="B20" s="94"/>
      <c r="C20" s="92"/>
      <c r="D20" s="95"/>
    </row>
    <row r="21" spans="1:5" ht="18.75" customHeight="1" thickBot="1">
      <c r="A21" s="25" t="s">
        <v>20</v>
      </c>
      <c r="B21" s="107"/>
      <c r="C21" s="108"/>
      <c r="D21" s="109"/>
    </row>
    <row r="22" spans="1:5" ht="30.75" customHeight="1" thickBot="1">
      <c r="A22" s="67" t="s">
        <v>21</v>
      </c>
      <c r="B22" s="68"/>
      <c r="C22" s="68"/>
      <c r="D22" s="68"/>
    </row>
    <row r="23" spans="1:5" ht="19.5" customHeight="1">
      <c r="A23" s="26" t="s">
        <v>22</v>
      </c>
      <c r="B23" s="79"/>
      <c r="C23" s="80"/>
      <c r="D23" s="81"/>
    </row>
    <row r="24" spans="1:5" ht="19.5" customHeight="1">
      <c r="A24" s="27" t="s">
        <v>23</v>
      </c>
      <c r="B24" s="76"/>
      <c r="C24" s="77"/>
      <c r="D24" s="78"/>
    </row>
    <row r="25" spans="1:5" ht="19.5" customHeight="1">
      <c r="A25" s="28" t="s">
        <v>24</v>
      </c>
      <c r="B25" s="76"/>
      <c r="C25" s="77"/>
      <c r="D25" s="78"/>
    </row>
    <row r="26" spans="1:5" ht="19.5" customHeight="1">
      <c r="A26" s="28" t="s">
        <v>25</v>
      </c>
      <c r="B26" s="76"/>
      <c r="C26" s="77"/>
      <c r="D26" s="78"/>
    </row>
    <row r="27" spans="1:5" ht="19.5" customHeight="1">
      <c r="A27" s="29" t="s">
        <v>26</v>
      </c>
      <c r="B27" s="91" t="s">
        <v>57</v>
      </c>
      <c r="C27" s="92"/>
      <c r="D27" s="93"/>
      <c r="E27" s="21"/>
    </row>
    <row r="28" spans="1:5" ht="19.5" customHeight="1">
      <c r="A28" s="29" t="s">
        <v>28</v>
      </c>
      <c r="B28" s="76" t="s">
        <v>58</v>
      </c>
      <c r="C28" s="77"/>
      <c r="D28" s="78"/>
      <c r="E28" s="21"/>
    </row>
    <row r="29" spans="1:5" ht="44.25" customHeight="1" thickBot="1">
      <c r="A29" s="30" t="s">
        <v>27</v>
      </c>
      <c r="B29" s="69" t="s">
        <v>59</v>
      </c>
      <c r="C29" s="70"/>
      <c r="D29" s="71"/>
      <c r="E29" s="21"/>
    </row>
    <row r="30" spans="1:5" ht="15.6" customHeight="1">
      <c r="A30" s="10"/>
      <c r="B30" s="3"/>
      <c r="C30" s="3"/>
      <c r="D30" s="2"/>
    </row>
  </sheetData>
  <sheetProtection algorithmName="SHA-512" hashValue="3EcLhqevYg6s5i7oMFU+2xPGJ4JCMKUN5FzA8eNz0JX7lopgEV6dH1TYaAsqd1crD/daQCCec3pPakzJK6twJQ==" saltValue="YeQiVU8NmYP4x1cHV/9TSA==" spinCount="100000" sheet="1" objects="1" scenarios="1" selectLockedCells="1"/>
  <mergeCells count="21">
    <mergeCell ref="B27:D27"/>
    <mergeCell ref="B28:D28"/>
    <mergeCell ref="B29:D29"/>
    <mergeCell ref="B21:D21"/>
    <mergeCell ref="A22:D22"/>
    <mergeCell ref="B23:D23"/>
    <mergeCell ref="B24:D24"/>
    <mergeCell ref="B25:D25"/>
    <mergeCell ref="B26:D26"/>
    <mergeCell ref="B20:D20"/>
    <mergeCell ref="A2:D2"/>
    <mergeCell ref="B7:C7"/>
    <mergeCell ref="B8:D8"/>
    <mergeCell ref="B9:D9"/>
    <mergeCell ref="B10:D10"/>
    <mergeCell ref="B11:D11"/>
    <mergeCell ref="B12:D12"/>
    <mergeCell ref="A16:D16"/>
    <mergeCell ref="B17:D17"/>
    <mergeCell ref="B18:D18"/>
    <mergeCell ref="B19:D19"/>
  </mergeCells>
  <phoneticPr fontId="1"/>
  <conditionalFormatting sqref="A1:XFD16 A17:A21 E17:XFD21 A22:XFD26 A27:A29 E27:XFD29 A30:XFD1048576">
    <cfRule type="cellIs" dxfId="44" priority="4" operator="equal">
      <formula>0</formula>
    </cfRule>
  </conditionalFormatting>
  <conditionalFormatting sqref="B27:D27">
    <cfRule type="cellIs" dxfId="43" priority="3" operator="equal">
      <formula>"例, 論文, 書籍, 商業用パンフレット, スライド, ウェブサイト, 他（具体的に記載して下さい）"</formula>
    </cfRule>
  </conditionalFormatting>
  <conditionalFormatting sqref="B28:D28">
    <cfRule type="cellIs" dxfId="42" priority="2" operator="equal">
      <formula>"WEB等の場合は閲覧者数"</formula>
    </cfRule>
  </conditionalFormatting>
  <conditionalFormatting sqref="B29:D29">
    <cfRule type="cellIs" dxfId="41" priority="1" operator="equal">
      <formula>"著作物を具体的にどのような目的で使用されるか簡潔・明瞭に記載して下さい。"</formula>
    </cfRule>
  </conditionalFormatting>
  <dataValidations count="2">
    <dataValidation type="list" allowBlank="1" showInputMessage="1" showErrorMessage="1" sqref="B14" xr:uid="{A297924A-190D-4384-B665-5EABB071BD58}">
      <formula1>$G$7:$G$10</formula1>
    </dataValidation>
    <dataValidation allowBlank="1" showInputMessage="1" showErrorMessage="1" error="半角英数字" sqref="B19 B25" xr:uid="{D8CA66AF-443E-45A2-B33D-DF54FFA17F69}"/>
  </dataValidations>
  <pageMargins left="0.7" right="0.7" top="0.75" bottom="0.75" header="0.3" footer="0.3"/>
  <pageSetup paperSize="9" scale="85" orientation="portrait" r:id="rId1"/>
  <ignoredErrors>
    <ignoredError sqref="C7:D7 D3 B11:D12 C9:D9 C8:D8 C10:D10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B364C-8365-43CE-8352-19E5D43BA644}">
  <dimension ref="A1:G30"/>
  <sheetViews>
    <sheetView showGridLines="0" topLeftCell="A14" zoomScaleNormal="100" zoomScaleSheetLayoutView="95" workbookViewId="0">
      <selection activeCell="B18" sqref="B18:D18"/>
    </sheetView>
  </sheetViews>
  <sheetFormatPr defaultRowHeight="12"/>
  <cols>
    <col min="1" max="1" width="23.875" style="1" customWidth="1"/>
    <col min="2" max="3" width="21.25" style="1" customWidth="1"/>
    <col min="4" max="4" width="28" style="1" customWidth="1"/>
    <col min="5" max="5" width="8.75" style="1" customWidth="1"/>
    <col min="6" max="6" width="17.625" style="1" customWidth="1"/>
    <col min="7" max="16384" width="9" style="1"/>
  </cols>
  <sheetData>
    <row r="1" spans="1:7" ht="19.149999999999999" customHeight="1">
      <c r="A1" s="6">
        <v>-3</v>
      </c>
      <c r="C1" s="2" t="s">
        <v>50</v>
      </c>
      <c r="D1" s="1" t="str">
        <f>許可書!H81</f>
        <v>未許可 -3</v>
      </c>
    </row>
    <row r="2" spans="1:7" ht="45.75" customHeight="1">
      <c r="A2" s="59" t="s">
        <v>3</v>
      </c>
      <c r="B2" s="59"/>
      <c r="C2" s="59"/>
      <c r="D2" s="59"/>
    </row>
    <row r="3" spans="1:7" ht="18.75" customHeight="1">
      <c r="C3" s="2" t="s">
        <v>0</v>
      </c>
      <c r="D3" s="20">
        <f>申請1!D3</f>
        <v>0</v>
      </c>
    </row>
    <row r="4" spans="1:7" ht="18" customHeight="1">
      <c r="A4" s="1" t="s">
        <v>4</v>
      </c>
    </row>
    <row r="5" spans="1:7" ht="18" customHeight="1">
      <c r="A5" s="1" t="s">
        <v>5</v>
      </c>
      <c r="B5" s="3"/>
    </row>
    <row r="6" spans="1:7" ht="12.75" thickBot="1"/>
    <row r="7" spans="1:7" ht="30.75" customHeight="1">
      <c r="A7" s="4" t="s">
        <v>6</v>
      </c>
      <c r="B7" s="96">
        <f>申請1!B7</f>
        <v>0</v>
      </c>
      <c r="C7" s="96"/>
      <c r="D7" s="5" t="s">
        <v>1</v>
      </c>
      <c r="G7" s="6" t="s">
        <v>12</v>
      </c>
    </row>
    <row r="8" spans="1:7" ht="30.75" customHeight="1">
      <c r="A8" s="7" t="s">
        <v>7</v>
      </c>
      <c r="B8" s="97">
        <f>申請1!B8</f>
        <v>0</v>
      </c>
      <c r="C8" s="97"/>
      <c r="D8" s="98"/>
      <c r="G8" s="6" t="s">
        <v>13</v>
      </c>
    </row>
    <row r="9" spans="1:7" ht="30.75" customHeight="1">
      <c r="A9" s="7" t="s">
        <v>8</v>
      </c>
      <c r="B9" s="97">
        <f>申請1!B9</f>
        <v>0</v>
      </c>
      <c r="C9" s="97"/>
      <c r="D9" s="98"/>
      <c r="G9" s="6" t="s">
        <v>14</v>
      </c>
    </row>
    <row r="10" spans="1:7" ht="30.75" customHeight="1">
      <c r="A10" s="7" t="s">
        <v>10</v>
      </c>
      <c r="B10" s="97">
        <f>申請1!B10</f>
        <v>0</v>
      </c>
      <c r="C10" s="97"/>
      <c r="D10" s="98"/>
    </row>
    <row r="11" spans="1:7" ht="30.75" customHeight="1">
      <c r="A11" s="7" t="s">
        <v>9</v>
      </c>
      <c r="B11" s="97">
        <f>申請1!B11</f>
        <v>0</v>
      </c>
      <c r="C11" s="97"/>
      <c r="D11" s="98"/>
    </row>
    <row r="12" spans="1:7" ht="30.75" customHeight="1" thickBot="1">
      <c r="A12" s="8" t="s">
        <v>2</v>
      </c>
      <c r="B12" s="99">
        <f>申請1!B12</f>
        <v>0</v>
      </c>
      <c r="C12" s="99"/>
      <c r="D12" s="100"/>
    </row>
    <row r="13" spans="1:7" ht="30.75" customHeight="1" thickBot="1">
      <c r="A13" s="2"/>
      <c r="B13" s="9"/>
      <c r="C13" s="9"/>
      <c r="D13" s="9"/>
    </row>
    <row r="14" spans="1:7" ht="30.75" customHeight="1" thickBot="1">
      <c r="A14" s="22" t="s">
        <v>11</v>
      </c>
      <c r="B14" s="11"/>
    </row>
    <row r="15" spans="1:7" ht="30.75" customHeight="1" thickBot="1"/>
    <row r="16" spans="1:7" ht="30.75" customHeight="1" thickTop="1" thickBot="1">
      <c r="A16" s="61" t="s">
        <v>15</v>
      </c>
      <c r="B16" s="62"/>
      <c r="C16" s="62"/>
      <c r="D16" s="63"/>
    </row>
    <row r="17" spans="1:5" ht="18.75" customHeight="1">
      <c r="A17" s="23" t="s">
        <v>18</v>
      </c>
      <c r="B17" s="82"/>
      <c r="C17" s="83"/>
      <c r="D17" s="84"/>
    </row>
    <row r="18" spans="1:5" ht="44.25" customHeight="1">
      <c r="A18" s="23" t="s">
        <v>16</v>
      </c>
      <c r="B18" s="64"/>
      <c r="C18" s="65"/>
      <c r="D18" s="66"/>
    </row>
    <row r="19" spans="1:5" ht="44.25" customHeight="1">
      <c r="A19" s="24" t="s">
        <v>17</v>
      </c>
      <c r="B19" s="64"/>
      <c r="C19" s="65"/>
      <c r="D19" s="66"/>
    </row>
    <row r="20" spans="1:5" ht="18.75" customHeight="1">
      <c r="A20" s="24" t="s">
        <v>19</v>
      </c>
      <c r="B20" s="85"/>
      <c r="C20" s="86"/>
      <c r="D20" s="87"/>
    </row>
    <row r="21" spans="1:5" ht="18.75" customHeight="1" thickBot="1">
      <c r="A21" s="25" t="s">
        <v>20</v>
      </c>
      <c r="B21" s="88"/>
      <c r="C21" s="89"/>
      <c r="D21" s="90"/>
    </row>
    <row r="22" spans="1:5" ht="30.75" customHeight="1" thickBot="1">
      <c r="A22" s="67" t="s">
        <v>21</v>
      </c>
      <c r="B22" s="68"/>
      <c r="C22" s="68"/>
      <c r="D22" s="68"/>
    </row>
    <row r="23" spans="1:5" ht="19.5" customHeight="1">
      <c r="A23" s="26" t="s">
        <v>22</v>
      </c>
      <c r="B23" s="79"/>
      <c r="C23" s="80"/>
      <c r="D23" s="81"/>
    </row>
    <row r="24" spans="1:5" ht="19.5" customHeight="1">
      <c r="A24" s="27" t="s">
        <v>23</v>
      </c>
      <c r="B24" s="76"/>
      <c r="C24" s="77"/>
      <c r="D24" s="78"/>
    </row>
    <row r="25" spans="1:5" ht="19.5" customHeight="1">
      <c r="A25" s="28" t="s">
        <v>24</v>
      </c>
      <c r="B25" s="76"/>
      <c r="C25" s="77"/>
      <c r="D25" s="78"/>
    </row>
    <row r="26" spans="1:5" ht="19.5" customHeight="1">
      <c r="A26" s="28" t="s">
        <v>25</v>
      </c>
      <c r="B26" s="76"/>
      <c r="C26" s="77"/>
      <c r="D26" s="78"/>
    </row>
    <row r="27" spans="1:5" ht="19.5" customHeight="1">
      <c r="A27" s="29" t="s">
        <v>26</v>
      </c>
      <c r="B27" s="91" t="s">
        <v>57</v>
      </c>
      <c r="C27" s="92"/>
      <c r="D27" s="93"/>
      <c r="E27" s="21"/>
    </row>
    <row r="28" spans="1:5" ht="19.5" customHeight="1">
      <c r="A28" s="29" t="s">
        <v>28</v>
      </c>
      <c r="B28" s="76" t="s">
        <v>58</v>
      </c>
      <c r="C28" s="77"/>
      <c r="D28" s="78"/>
      <c r="E28" s="21"/>
    </row>
    <row r="29" spans="1:5" ht="44.25" customHeight="1" thickBot="1">
      <c r="A29" s="30" t="s">
        <v>27</v>
      </c>
      <c r="B29" s="69" t="s">
        <v>59</v>
      </c>
      <c r="C29" s="70"/>
      <c r="D29" s="71"/>
      <c r="E29" s="21"/>
    </row>
    <row r="30" spans="1:5" ht="15.6" customHeight="1">
      <c r="A30" s="10"/>
      <c r="B30" s="3"/>
      <c r="C30" s="3"/>
      <c r="D30" s="2"/>
    </row>
  </sheetData>
  <sheetProtection algorithmName="SHA-512" hashValue="N5gxheD6CKgAqpq1cnI8eze8NZ7aCUN5wLvxMER9UgkZXwYom7fg8+GlXahWEVBm1nYbwmbqpqg6BSb4hArpvQ==" saltValue="O6pZUMB0/bm6fO336PLIsA==" spinCount="100000" sheet="1" selectLockedCells="1"/>
  <mergeCells count="21">
    <mergeCell ref="B27:D27"/>
    <mergeCell ref="B28:D28"/>
    <mergeCell ref="B29:D29"/>
    <mergeCell ref="B21:D21"/>
    <mergeCell ref="A22:D22"/>
    <mergeCell ref="B23:D23"/>
    <mergeCell ref="B24:D24"/>
    <mergeCell ref="B25:D25"/>
    <mergeCell ref="B26:D26"/>
    <mergeCell ref="B20:D20"/>
    <mergeCell ref="A2:D2"/>
    <mergeCell ref="B7:C7"/>
    <mergeCell ref="B8:D8"/>
    <mergeCell ref="B9:D9"/>
    <mergeCell ref="B10:D10"/>
    <mergeCell ref="B11:D11"/>
    <mergeCell ref="B12:D12"/>
    <mergeCell ref="A16:D16"/>
    <mergeCell ref="B17:D17"/>
    <mergeCell ref="B18:D18"/>
    <mergeCell ref="B19:D19"/>
  </mergeCells>
  <phoneticPr fontId="1"/>
  <conditionalFormatting sqref="B7:D12">
    <cfRule type="cellIs" dxfId="40" priority="6" operator="equal">
      <formula>0</formula>
    </cfRule>
  </conditionalFormatting>
  <conditionalFormatting sqref="B27:D27">
    <cfRule type="cellIs" dxfId="39" priority="3" operator="equal">
      <formula>"例, 論文, 書籍, 商業用パンフレット, スライド, ウェブサイト, 他（具体的に記載して下さい）"</formula>
    </cfRule>
  </conditionalFormatting>
  <conditionalFormatting sqref="B28:D28">
    <cfRule type="cellIs" dxfId="38" priority="2" operator="equal">
      <formula>"WEB等の場合は閲覧者数"</formula>
    </cfRule>
  </conditionalFormatting>
  <conditionalFormatting sqref="B29:D29">
    <cfRule type="cellIs" dxfId="37" priority="1" operator="equal">
      <formula>"著作物を具体的にどのような目的で使用されるか簡潔・明瞭に記載して下さい。"</formula>
    </cfRule>
  </conditionalFormatting>
  <conditionalFormatting sqref="B23:E26 E27:E29">
    <cfRule type="cellIs" dxfId="36" priority="4" operator="equal">
      <formula>0</formula>
    </cfRule>
  </conditionalFormatting>
  <conditionalFormatting sqref="D3">
    <cfRule type="cellIs" dxfId="35" priority="5" operator="equal">
      <formula>0</formula>
    </cfRule>
  </conditionalFormatting>
  <dataValidations count="2">
    <dataValidation allowBlank="1" showInputMessage="1" showErrorMessage="1" error="半角英数字" sqref="B19 B25" xr:uid="{0386C823-CE6B-4166-A367-B550595AE790}"/>
    <dataValidation type="list" allowBlank="1" showInputMessage="1" showErrorMessage="1" sqref="B14" xr:uid="{5A5D6790-BD04-4379-8E9F-6C05E6CF1077}">
      <formula1>$G$7:$G$10</formula1>
    </dataValidation>
  </dataValidations>
  <pageMargins left="0.7" right="0.7" top="0.75" bottom="0.75" header="0.3" footer="0.3"/>
  <pageSetup paperSize="9" scale="85" orientation="portrait" r:id="rId1"/>
  <ignoredErrors>
    <ignoredError sqref="B7:D12 D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5638D-CB78-46BD-9DA5-0A747EBA18D2}">
  <dimension ref="A1:G30"/>
  <sheetViews>
    <sheetView showGridLines="0" zoomScaleNormal="100" zoomScaleSheetLayoutView="95" workbookViewId="0">
      <selection activeCell="B14" sqref="B14"/>
    </sheetView>
  </sheetViews>
  <sheetFormatPr defaultRowHeight="12"/>
  <cols>
    <col min="1" max="1" width="23.875" style="1" customWidth="1"/>
    <col min="2" max="3" width="21.25" style="1" customWidth="1"/>
    <col min="4" max="4" width="28" style="1" customWidth="1"/>
    <col min="5" max="5" width="8.75" style="1" customWidth="1"/>
    <col min="6" max="6" width="17.625" style="1" customWidth="1"/>
    <col min="7" max="16384" width="9" style="1"/>
  </cols>
  <sheetData>
    <row r="1" spans="1:7" ht="19.149999999999999" customHeight="1">
      <c r="A1" s="6">
        <v>-4</v>
      </c>
      <c r="C1" s="2" t="s">
        <v>50</v>
      </c>
      <c r="D1" s="1" t="str">
        <f>許可書!H119</f>
        <v>未許可 -4</v>
      </c>
    </row>
    <row r="2" spans="1:7" ht="45.75" customHeight="1">
      <c r="A2" s="59" t="s">
        <v>3</v>
      </c>
      <c r="B2" s="59"/>
      <c r="C2" s="59"/>
      <c r="D2" s="59"/>
    </row>
    <row r="3" spans="1:7" ht="18.75" customHeight="1">
      <c r="C3" s="2" t="s">
        <v>0</v>
      </c>
      <c r="D3" s="20">
        <f>申請1!D3</f>
        <v>0</v>
      </c>
    </row>
    <row r="4" spans="1:7" ht="18" customHeight="1">
      <c r="A4" s="1" t="s">
        <v>4</v>
      </c>
    </row>
    <row r="5" spans="1:7" ht="18" customHeight="1">
      <c r="A5" s="1" t="s">
        <v>5</v>
      </c>
      <c r="B5" s="3"/>
    </row>
    <row r="6" spans="1:7" ht="12.75" thickBot="1"/>
    <row r="7" spans="1:7" ht="30.75" customHeight="1">
      <c r="A7" s="4" t="s">
        <v>6</v>
      </c>
      <c r="B7" s="96">
        <f>申請1!B7</f>
        <v>0</v>
      </c>
      <c r="C7" s="96"/>
      <c r="D7" s="5" t="s">
        <v>1</v>
      </c>
      <c r="G7" s="6" t="s">
        <v>12</v>
      </c>
    </row>
    <row r="8" spans="1:7" ht="30.75" customHeight="1">
      <c r="A8" s="7" t="s">
        <v>7</v>
      </c>
      <c r="B8" s="97">
        <f>申請1!B8</f>
        <v>0</v>
      </c>
      <c r="C8" s="97"/>
      <c r="D8" s="98"/>
      <c r="G8" s="6" t="s">
        <v>13</v>
      </c>
    </row>
    <row r="9" spans="1:7" ht="30.75" customHeight="1">
      <c r="A9" s="7" t="s">
        <v>8</v>
      </c>
      <c r="B9" s="97">
        <f>申請1!B9</f>
        <v>0</v>
      </c>
      <c r="C9" s="97"/>
      <c r="D9" s="98"/>
      <c r="G9" s="6" t="s">
        <v>14</v>
      </c>
    </row>
    <row r="10" spans="1:7" ht="30.75" customHeight="1">
      <c r="A10" s="7" t="s">
        <v>10</v>
      </c>
      <c r="B10" s="97">
        <f>申請1!B10</f>
        <v>0</v>
      </c>
      <c r="C10" s="97"/>
      <c r="D10" s="98"/>
    </row>
    <row r="11" spans="1:7" ht="30.75" customHeight="1">
      <c r="A11" s="7" t="s">
        <v>9</v>
      </c>
      <c r="B11" s="97">
        <f>申請1!B11</f>
        <v>0</v>
      </c>
      <c r="C11" s="97"/>
      <c r="D11" s="98"/>
    </row>
    <row r="12" spans="1:7" ht="30.75" customHeight="1" thickBot="1">
      <c r="A12" s="8" t="s">
        <v>2</v>
      </c>
      <c r="B12" s="99">
        <f>申請1!B12</f>
        <v>0</v>
      </c>
      <c r="C12" s="99"/>
      <c r="D12" s="100"/>
    </row>
    <row r="13" spans="1:7" ht="30.75" customHeight="1" thickBot="1">
      <c r="A13" s="2"/>
      <c r="B13" s="9"/>
      <c r="C13" s="9"/>
      <c r="D13" s="9"/>
    </row>
    <row r="14" spans="1:7" ht="30.75" customHeight="1" thickBot="1">
      <c r="A14" s="22" t="s">
        <v>11</v>
      </c>
      <c r="B14" s="11"/>
    </row>
    <row r="15" spans="1:7" ht="30.75" customHeight="1" thickBot="1"/>
    <row r="16" spans="1:7" ht="30.75" customHeight="1" thickTop="1" thickBot="1">
      <c r="A16" s="61" t="s">
        <v>15</v>
      </c>
      <c r="B16" s="62"/>
      <c r="C16" s="62"/>
      <c r="D16" s="63"/>
    </row>
    <row r="17" spans="1:5" ht="18.75" customHeight="1">
      <c r="A17" s="23" t="s">
        <v>18</v>
      </c>
      <c r="B17" s="82"/>
      <c r="C17" s="83"/>
      <c r="D17" s="84"/>
    </row>
    <row r="18" spans="1:5" ht="44.25" customHeight="1">
      <c r="A18" s="23" t="s">
        <v>16</v>
      </c>
      <c r="B18" s="64"/>
      <c r="C18" s="65"/>
      <c r="D18" s="66"/>
    </row>
    <row r="19" spans="1:5" ht="44.25" customHeight="1">
      <c r="A19" s="24" t="s">
        <v>17</v>
      </c>
      <c r="B19" s="64"/>
      <c r="C19" s="65"/>
      <c r="D19" s="66"/>
    </row>
    <row r="20" spans="1:5" ht="18.75" customHeight="1">
      <c r="A20" s="24" t="s">
        <v>19</v>
      </c>
      <c r="B20" s="85"/>
      <c r="C20" s="86"/>
      <c r="D20" s="87"/>
    </row>
    <row r="21" spans="1:5" ht="18.75" customHeight="1" thickBot="1">
      <c r="A21" s="25" t="s">
        <v>20</v>
      </c>
      <c r="B21" s="88"/>
      <c r="C21" s="89"/>
      <c r="D21" s="90"/>
    </row>
    <row r="22" spans="1:5" ht="30.75" customHeight="1" thickBot="1">
      <c r="A22" s="67" t="s">
        <v>21</v>
      </c>
      <c r="B22" s="68"/>
      <c r="C22" s="68"/>
      <c r="D22" s="68"/>
    </row>
    <row r="23" spans="1:5" ht="19.5" customHeight="1">
      <c r="A23" s="26" t="s">
        <v>22</v>
      </c>
      <c r="B23" s="79"/>
      <c r="C23" s="80"/>
      <c r="D23" s="81"/>
    </row>
    <row r="24" spans="1:5" ht="19.5" customHeight="1">
      <c r="A24" s="27" t="s">
        <v>23</v>
      </c>
      <c r="B24" s="76"/>
      <c r="C24" s="77"/>
      <c r="D24" s="78"/>
    </row>
    <row r="25" spans="1:5" ht="19.5" customHeight="1">
      <c r="A25" s="28" t="s">
        <v>24</v>
      </c>
      <c r="B25" s="76"/>
      <c r="C25" s="77"/>
      <c r="D25" s="78"/>
    </row>
    <row r="26" spans="1:5" ht="19.5" customHeight="1">
      <c r="A26" s="28" t="s">
        <v>25</v>
      </c>
      <c r="B26" s="76"/>
      <c r="C26" s="77"/>
      <c r="D26" s="78"/>
    </row>
    <row r="27" spans="1:5" ht="19.5" customHeight="1">
      <c r="A27" s="29" t="s">
        <v>26</v>
      </c>
      <c r="B27" s="91" t="s">
        <v>57</v>
      </c>
      <c r="C27" s="92"/>
      <c r="D27" s="93"/>
      <c r="E27" s="21"/>
    </row>
    <row r="28" spans="1:5" ht="19.5" customHeight="1">
      <c r="A28" s="29" t="s">
        <v>28</v>
      </c>
      <c r="B28" s="76" t="s">
        <v>58</v>
      </c>
      <c r="C28" s="77"/>
      <c r="D28" s="78"/>
      <c r="E28" s="21"/>
    </row>
    <row r="29" spans="1:5" ht="44.25" customHeight="1" thickBot="1">
      <c r="A29" s="30" t="s">
        <v>27</v>
      </c>
      <c r="B29" s="69" t="s">
        <v>59</v>
      </c>
      <c r="C29" s="70"/>
      <c r="D29" s="71"/>
      <c r="E29" s="21"/>
    </row>
    <row r="30" spans="1:5" ht="15.6" customHeight="1">
      <c r="A30" s="10"/>
      <c r="B30" s="3"/>
      <c r="C30" s="3"/>
      <c r="D30" s="2"/>
    </row>
  </sheetData>
  <sheetProtection algorithmName="SHA-512" hashValue="oE45SxAUqWXcM4BrRerXi6S2lFXDlUP3iZ/1jcqytppnPE/KK9FXOB+4Tq1ClLsje6F1BVS+QUTQs14Qkb8OCw==" saltValue="5/EnN1EGWrsaFeHeMXBigw==" spinCount="100000" sheet="1" objects="1" scenarios="1" selectLockedCells="1"/>
  <mergeCells count="21">
    <mergeCell ref="B27:D27"/>
    <mergeCell ref="B28:D28"/>
    <mergeCell ref="B29:D29"/>
    <mergeCell ref="B21:D21"/>
    <mergeCell ref="A22:D22"/>
    <mergeCell ref="B23:D23"/>
    <mergeCell ref="B24:D24"/>
    <mergeCell ref="B25:D25"/>
    <mergeCell ref="B26:D26"/>
    <mergeCell ref="B20:D20"/>
    <mergeCell ref="A2:D2"/>
    <mergeCell ref="B7:C7"/>
    <mergeCell ref="B8:D8"/>
    <mergeCell ref="B9:D9"/>
    <mergeCell ref="B10:D10"/>
    <mergeCell ref="B11:D11"/>
    <mergeCell ref="B12:D12"/>
    <mergeCell ref="A16:D16"/>
    <mergeCell ref="B17:D17"/>
    <mergeCell ref="B18:D18"/>
    <mergeCell ref="B19:D19"/>
  </mergeCells>
  <phoneticPr fontId="1"/>
  <conditionalFormatting sqref="B7:D12">
    <cfRule type="cellIs" dxfId="34" priority="6" operator="equal">
      <formula>0</formula>
    </cfRule>
  </conditionalFormatting>
  <conditionalFormatting sqref="B27:D27">
    <cfRule type="cellIs" dxfId="33" priority="3" operator="equal">
      <formula>"例, 論文, 書籍, 商業用パンフレット, スライド, ウェブサイト, 他（具体的に記載して下さい）"</formula>
    </cfRule>
  </conditionalFormatting>
  <conditionalFormatting sqref="B28:D28">
    <cfRule type="cellIs" dxfId="32" priority="2" operator="equal">
      <formula>"WEB等の場合は閲覧者数"</formula>
    </cfRule>
  </conditionalFormatting>
  <conditionalFormatting sqref="B29:D29">
    <cfRule type="cellIs" dxfId="31" priority="1" operator="equal">
      <formula>"著作物を具体的にどのような目的で使用されるか簡潔・明瞭に記載して下さい。"</formula>
    </cfRule>
  </conditionalFormatting>
  <conditionalFormatting sqref="B23:E26 E27:E29">
    <cfRule type="cellIs" dxfId="30" priority="4" operator="equal">
      <formula>0</formula>
    </cfRule>
  </conditionalFormatting>
  <conditionalFormatting sqref="D3">
    <cfRule type="cellIs" dxfId="29" priority="5" operator="equal">
      <formula>0</formula>
    </cfRule>
  </conditionalFormatting>
  <dataValidations count="2">
    <dataValidation type="list" allowBlank="1" showInputMessage="1" showErrorMessage="1" sqref="B14" xr:uid="{B0365815-BE75-44F2-B2E5-12C64282536B}">
      <formula1>$G$7:$G$10</formula1>
    </dataValidation>
    <dataValidation allowBlank="1" showInputMessage="1" showErrorMessage="1" error="半角英数字" sqref="B19 B25" xr:uid="{C82B0B7E-A02F-44C6-8A6B-2B0388C478C1}"/>
  </dataValidations>
  <pageMargins left="0.7" right="0.7" top="0.75" bottom="0.75" header="0.3" footer="0.3"/>
  <pageSetup paperSize="9" scale="85" orientation="portrait" r:id="rId1"/>
  <ignoredErrors>
    <ignoredError sqref="B7:D12 D3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750B1-83E8-4B2B-BF38-98B5E043E27E}">
  <dimension ref="A1:G30"/>
  <sheetViews>
    <sheetView showGridLines="0" topLeftCell="A11" zoomScaleNormal="100" zoomScaleSheetLayoutView="95" workbookViewId="0">
      <selection activeCell="B14" sqref="B14"/>
    </sheetView>
  </sheetViews>
  <sheetFormatPr defaultRowHeight="12"/>
  <cols>
    <col min="1" max="1" width="23.875" style="1" customWidth="1"/>
    <col min="2" max="3" width="21.25" style="1" customWidth="1"/>
    <col min="4" max="4" width="28" style="1" customWidth="1"/>
    <col min="5" max="5" width="8.75" style="1" customWidth="1"/>
    <col min="6" max="6" width="17.625" style="1" customWidth="1"/>
    <col min="7" max="16384" width="9" style="1"/>
  </cols>
  <sheetData>
    <row r="1" spans="1:7" ht="19.149999999999999" customHeight="1">
      <c r="A1" s="6">
        <v>-5</v>
      </c>
      <c r="C1" s="2" t="s">
        <v>50</v>
      </c>
      <c r="D1" s="1" t="str">
        <f>許可書!H157</f>
        <v>未許可 -5</v>
      </c>
    </row>
    <row r="2" spans="1:7" ht="45.75" customHeight="1">
      <c r="A2" s="59" t="s">
        <v>3</v>
      </c>
      <c r="B2" s="59"/>
      <c r="C2" s="59"/>
      <c r="D2" s="59"/>
    </row>
    <row r="3" spans="1:7" ht="18.75" customHeight="1">
      <c r="C3" s="2" t="s">
        <v>0</v>
      </c>
      <c r="D3" s="20">
        <f>申請1!D3</f>
        <v>0</v>
      </c>
    </row>
    <row r="4" spans="1:7" ht="18" customHeight="1">
      <c r="A4" s="1" t="s">
        <v>4</v>
      </c>
    </row>
    <row r="5" spans="1:7" ht="18" customHeight="1">
      <c r="A5" s="1" t="s">
        <v>5</v>
      </c>
      <c r="B5" s="3"/>
    </row>
    <row r="6" spans="1:7" ht="12.75" thickBot="1"/>
    <row r="7" spans="1:7" ht="30.75" customHeight="1">
      <c r="A7" s="4" t="s">
        <v>6</v>
      </c>
      <c r="B7" s="96">
        <f>申請1!B7</f>
        <v>0</v>
      </c>
      <c r="C7" s="96"/>
      <c r="D7" s="5" t="s">
        <v>1</v>
      </c>
      <c r="G7" s="6" t="s">
        <v>12</v>
      </c>
    </row>
    <row r="8" spans="1:7" ht="30.75" customHeight="1">
      <c r="A8" s="7" t="s">
        <v>7</v>
      </c>
      <c r="B8" s="97">
        <f>申請1!B8</f>
        <v>0</v>
      </c>
      <c r="C8" s="97"/>
      <c r="D8" s="98"/>
      <c r="G8" s="6" t="s">
        <v>13</v>
      </c>
    </row>
    <row r="9" spans="1:7" ht="30.75" customHeight="1">
      <c r="A9" s="7" t="s">
        <v>8</v>
      </c>
      <c r="B9" s="97">
        <f>申請1!B9</f>
        <v>0</v>
      </c>
      <c r="C9" s="97"/>
      <c r="D9" s="98"/>
      <c r="G9" s="6" t="s">
        <v>14</v>
      </c>
    </row>
    <row r="10" spans="1:7" ht="30.75" customHeight="1">
      <c r="A10" s="7" t="s">
        <v>10</v>
      </c>
      <c r="B10" s="97">
        <f>申請1!B10</f>
        <v>0</v>
      </c>
      <c r="C10" s="97"/>
      <c r="D10" s="98"/>
    </row>
    <row r="11" spans="1:7" ht="30.75" customHeight="1">
      <c r="A11" s="7" t="s">
        <v>9</v>
      </c>
      <c r="B11" s="97">
        <f>申請1!B11</f>
        <v>0</v>
      </c>
      <c r="C11" s="97"/>
      <c r="D11" s="98"/>
    </row>
    <row r="12" spans="1:7" ht="30.75" customHeight="1" thickBot="1">
      <c r="A12" s="8" t="s">
        <v>2</v>
      </c>
      <c r="B12" s="99">
        <f>申請1!B12</f>
        <v>0</v>
      </c>
      <c r="C12" s="99"/>
      <c r="D12" s="100"/>
    </row>
    <row r="13" spans="1:7" ht="30.75" customHeight="1" thickBot="1">
      <c r="A13" s="2"/>
      <c r="B13" s="9"/>
      <c r="C13" s="9"/>
      <c r="D13" s="9"/>
    </row>
    <row r="14" spans="1:7" ht="30.75" customHeight="1" thickBot="1">
      <c r="A14" s="22" t="s">
        <v>11</v>
      </c>
      <c r="B14" s="11"/>
    </row>
    <row r="15" spans="1:7" ht="30.75" customHeight="1" thickBot="1"/>
    <row r="16" spans="1:7" ht="30.75" customHeight="1" thickTop="1" thickBot="1">
      <c r="A16" s="61" t="s">
        <v>15</v>
      </c>
      <c r="B16" s="62"/>
      <c r="C16" s="62"/>
      <c r="D16" s="63"/>
    </row>
    <row r="17" spans="1:5" ht="18.75" customHeight="1">
      <c r="A17" s="23" t="s">
        <v>18</v>
      </c>
      <c r="B17" s="82"/>
      <c r="C17" s="83"/>
      <c r="D17" s="84"/>
    </row>
    <row r="18" spans="1:5" ht="44.25" customHeight="1">
      <c r="A18" s="23" t="s">
        <v>16</v>
      </c>
      <c r="B18" s="64"/>
      <c r="C18" s="65"/>
      <c r="D18" s="66"/>
    </row>
    <row r="19" spans="1:5" ht="44.25" customHeight="1">
      <c r="A19" s="24" t="s">
        <v>17</v>
      </c>
      <c r="B19" s="64"/>
      <c r="C19" s="65"/>
      <c r="D19" s="66"/>
    </row>
    <row r="20" spans="1:5" ht="18.75" customHeight="1">
      <c r="A20" s="24" t="s">
        <v>19</v>
      </c>
      <c r="B20" s="85"/>
      <c r="C20" s="86"/>
      <c r="D20" s="87"/>
    </row>
    <row r="21" spans="1:5" ht="18.75" customHeight="1" thickBot="1">
      <c r="A21" s="25" t="s">
        <v>20</v>
      </c>
      <c r="B21" s="88"/>
      <c r="C21" s="89"/>
      <c r="D21" s="90"/>
    </row>
    <row r="22" spans="1:5" ht="30.75" customHeight="1" thickBot="1">
      <c r="A22" s="67" t="s">
        <v>21</v>
      </c>
      <c r="B22" s="68"/>
      <c r="C22" s="68"/>
      <c r="D22" s="68"/>
    </row>
    <row r="23" spans="1:5" ht="19.5" customHeight="1">
      <c r="A23" s="26" t="s">
        <v>22</v>
      </c>
      <c r="B23" s="79"/>
      <c r="C23" s="80"/>
      <c r="D23" s="81"/>
    </row>
    <row r="24" spans="1:5" ht="19.5" customHeight="1">
      <c r="A24" s="27" t="s">
        <v>23</v>
      </c>
      <c r="B24" s="76"/>
      <c r="C24" s="77"/>
      <c r="D24" s="78"/>
    </row>
    <row r="25" spans="1:5" ht="19.5" customHeight="1">
      <c r="A25" s="28" t="s">
        <v>24</v>
      </c>
      <c r="B25" s="76"/>
      <c r="C25" s="77"/>
      <c r="D25" s="78"/>
    </row>
    <row r="26" spans="1:5" ht="19.5" customHeight="1">
      <c r="A26" s="28" t="s">
        <v>25</v>
      </c>
      <c r="B26" s="76"/>
      <c r="C26" s="77"/>
      <c r="D26" s="78"/>
    </row>
    <row r="27" spans="1:5" ht="19.5" customHeight="1">
      <c r="A27" s="29" t="s">
        <v>26</v>
      </c>
      <c r="B27" s="91" t="s">
        <v>57</v>
      </c>
      <c r="C27" s="92"/>
      <c r="D27" s="93"/>
      <c r="E27" s="21"/>
    </row>
    <row r="28" spans="1:5" ht="19.5" customHeight="1">
      <c r="A28" s="29" t="s">
        <v>28</v>
      </c>
      <c r="B28" s="76" t="s">
        <v>58</v>
      </c>
      <c r="C28" s="77"/>
      <c r="D28" s="78"/>
      <c r="E28" s="21"/>
    </row>
    <row r="29" spans="1:5" ht="44.25" customHeight="1" thickBot="1">
      <c r="A29" s="30" t="s">
        <v>27</v>
      </c>
      <c r="B29" s="69" t="s">
        <v>59</v>
      </c>
      <c r="C29" s="70"/>
      <c r="D29" s="71"/>
      <c r="E29" s="21"/>
    </row>
    <row r="30" spans="1:5" ht="15.6" customHeight="1">
      <c r="A30" s="10"/>
      <c r="B30" s="3"/>
      <c r="C30" s="3"/>
      <c r="D30" s="2"/>
    </row>
  </sheetData>
  <sheetProtection algorithmName="SHA-512" hashValue="gKkwQaSdo0n73N5QCL+h7c0beDQRPfC93bNsZ6C8LDD+8e7RfxqBm9nIt90/l8K9RmzWvOYVbvmJg0p1tMwyQQ==" saltValue="nw+VCc0r328LDw8CAXrCnQ==" spinCount="100000" sheet="1" objects="1" scenarios="1" selectLockedCells="1"/>
  <mergeCells count="21">
    <mergeCell ref="B27:D27"/>
    <mergeCell ref="B28:D28"/>
    <mergeCell ref="B29:D29"/>
    <mergeCell ref="B21:D21"/>
    <mergeCell ref="A22:D22"/>
    <mergeCell ref="B23:D23"/>
    <mergeCell ref="B24:D24"/>
    <mergeCell ref="B25:D25"/>
    <mergeCell ref="B26:D26"/>
    <mergeCell ref="B20:D20"/>
    <mergeCell ref="A2:D2"/>
    <mergeCell ref="B7:C7"/>
    <mergeCell ref="B8:D8"/>
    <mergeCell ref="B9:D9"/>
    <mergeCell ref="B10:D10"/>
    <mergeCell ref="B11:D11"/>
    <mergeCell ref="B12:D12"/>
    <mergeCell ref="A16:D16"/>
    <mergeCell ref="B17:D17"/>
    <mergeCell ref="B18:D18"/>
    <mergeCell ref="B19:D19"/>
  </mergeCells>
  <phoneticPr fontId="1"/>
  <conditionalFormatting sqref="B7:D12">
    <cfRule type="cellIs" dxfId="28" priority="6" operator="equal">
      <formula>0</formula>
    </cfRule>
  </conditionalFormatting>
  <conditionalFormatting sqref="B27:D27">
    <cfRule type="cellIs" dxfId="27" priority="3" operator="equal">
      <formula>"例, 論文, 書籍, 商業用パンフレット, スライド, ウェブサイト, 他（具体的に記載して下さい）"</formula>
    </cfRule>
  </conditionalFormatting>
  <conditionalFormatting sqref="B28:D28">
    <cfRule type="cellIs" dxfId="26" priority="2" operator="equal">
      <formula>"WEB等の場合は閲覧者数"</formula>
    </cfRule>
  </conditionalFormatting>
  <conditionalFormatting sqref="B29:D29">
    <cfRule type="cellIs" dxfId="25" priority="1" operator="equal">
      <formula>"著作物を具体的にどのような目的で使用されるか簡潔・明瞭に記載して下さい。"</formula>
    </cfRule>
  </conditionalFormatting>
  <conditionalFormatting sqref="B23:E26 E27:E29">
    <cfRule type="cellIs" dxfId="24" priority="4" operator="equal">
      <formula>0</formula>
    </cfRule>
  </conditionalFormatting>
  <conditionalFormatting sqref="D3">
    <cfRule type="cellIs" dxfId="23" priority="5" operator="equal">
      <formula>0</formula>
    </cfRule>
  </conditionalFormatting>
  <dataValidations count="2">
    <dataValidation allowBlank="1" showInputMessage="1" showErrorMessage="1" error="半角英数字" sqref="B19 B25" xr:uid="{6E10D966-FF79-4BAA-97DE-822CC69E0812}"/>
    <dataValidation type="list" allowBlank="1" showInputMessage="1" showErrorMessage="1" sqref="B14" xr:uid="{A31A518E-1366-45C7-A6E1-0239FDFE69CD}">
      <formula1>$G$7:$G$10</formula1>
    </dataValidation>
  </dataValidations>
  <pageMargins left="0.7" right="0.7" top="0.75" bottom="0.75" header="0.3" footer="0.3"/>
  <pageSetup paperSize="9" scale="85" orientation="portrait" r:id="rId1"/>
  <ignoredErrors>
    <ignoredError sqref="B7:D12 D3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83B20-F7CB-4FD6-8285-AF5B5C46C4AA}">
  <dimension ref="A1:G30"/>
  <sheetViews>
    <sheetView showGridLines="0" topLeftCell="A4" zoomScaleNormal="100" zoomScaleSheetLayoutView="95" workbookViewId="0">
      <selection activeCell="B14" sqref="B14"/>
    </sheetView>
  </sheetViews>
  <sheetFormatPr defaultRowHeight="12"/>
  <cols>
    <col min="1" max="1" width="23.875" style="1" customWidth="1"/>
    <col min="2" max="3" width="21.25" style="1" customWidth="1"/>
    <col min="4" max="4" width="28" style="1" customWidth="1"/>
    <col min="5" max="5" width="8.75" style="1" customWidth="1"/>
    <col min="6" max="6" width="17.625" style="1" customWidth="1"/>
    <col min="7" max="16384" width="9" style="1"/>
  </cols>
  <sheetData>
    <row r="1" spans="1:7" ht="19.149999999999999" customHeight="1">
      <c r="A1" s="6">
        <v>-6</v>
      </c>
      <c r="C1" s="2" t="s">
        <v>50</v>
      </c>
      <c r="D1" s="1" t="str">
        <f>許可書!H195</f>
        <v>未許可 -6</v>
      </c>
    </row>
    <row r="2" spans="1:7" ht="45.75" customHeight="1">
      <c r="A2" s="59" t="s">
        <v>3</v>
      </c>
      <c r="B2" s="59"/>
      <c r="C2" s="59"/>
      <c r="D2" s="59"/>
    </row>
    <row r="3" spans="1:7" ht="18.75" customHeight="1">
      <c r="C3" s="2" t="s">
        <v>0</v>
      </c>
      <c r="D3" s="20">
        <f>申請1!D3</f>
        <v>0</v>
      </c>
    </row>
    <row r="4" spans="1:7" ht="18" customHeight="1">
      <c r="A4" s="1" t="s">
        <v>4</v>
      </c>
    </row>
    <row r="5" spans="1:7" ht="18" customHeight="1">
      <c r="A5" s="1" t="s">
        <v>5</v>
      </c>
      <c r="B5" s="3"/>
    </row>
    <row r="6" spans="1:7" ht="12.75" thickBot="1"/>
    <row r="7" spans="1:7" ht="30.75" customHeight="1">
      <c r="A7" s="4" t="s">
        <v>6</v>
      </c>
      <c r="B7" s="96">
        <f>申請1!B7</f>
        <v>0</v>
      </c>
      <c r="C7" s="96"/>
      <c r="D7" s="5" t="s">
        <v>1</v>
      </c>
      <c r="G7" s="6" t="s">
        <v>12</v>
      </c>
    </row>
    <row r="8" spans="1:7" ht="30.75" customHeight="1">
      <c r="A8" s="7" t="s">
        <v>7</v>
      </c>
      <c r="B8" s="97">
        <f>申請1!B8</f>
        <v>0</v>
      </c>
      <c r="C8" s="97"/>
      <c r="D8" s="98"/>
      <c r="G8" s="6" t="s">
        <v>13</v>
      </c>
    </row>
    <row r="9" spans="1:7" ht="30.75" customHeight="1">
      <c r="A9" s="7" t="s">
        <v>8</v>
      </c>
      <c r="B9" s="97">
        <f>申請1!B9</f>
        <v>0</v>
      </c>
      <c r="C9" s="97"/>
      <c r="D9" s="98"/>
      <c r="G9" s="6" t="s">
        <v>14</v>
      </c>
    </row>
    <row r="10" spans="1:7" ht="30.75" customHeight="1">
      <c r="A10" s="7" t="s">
        <v>10</v>
      </c>
      <c r="B10" s="97">
        <f>申請1!B10</f>
        <v>0</v>
      </c>
      <c r="C10" s="97"/>
      <c r="D10" s="98"/>
    </row>
    <row r="11" spans="1:7" ht="30.75" customHeight="1">
      <c r="A11" s="7" t="s">
        <v>9</v>
      </c>
      <c r="B11" s="97">
        <f>申請1!B11</f>
        <v>0</v>
      </c>
      <c r="C11" s="97"/>
      <c r="D11" s="98"/>
    </row>
    <row r="12" spans="1:7" ht="30.75" customHeight="1" thickBot="1">
      <c r="A12" s="8" t="s">
        <v>2</v>
      </c>
      <c r="B12" s="99">
        <f>申請1!B12</f>
        <v>0</v>
      </c>
      <c r="C12" s="99"/>
      <c r="D12" s="100"/>
    </row>
    <row r="13" spans="1:7" ht="30.75" customHeight="1" thickBot="1">
      <c r="A13" s="2"/>
      <c r="B13" s="9"/>
      <c r="C13" s="9"/>
      <c r="D13" s="9"/>
    </row>
    <row r="14" spans="1:7" ht="30.75" customHeight="1" thickBot="1">
      <c r="A14" s="22" t="s">
        <v>11</v>
      </c>
      <c r="B14" s="11"/>
    </row>
    <row r="15" spans="1:7" ht="30.75" customHeight="1" thickBot="1"/>
    <row r="16" spans="1:7" ht="30.75" customHeight="1" thickTop="1" thickBot="1">
      <c r="A16" s="61" t="s">
        <v>15</v>
      </c>
      <c r="B16" s="62"/>
      <c r="C16" s="62"/>
      <c r="D16" s="63"/>
    </row>
    <row r="17" spans="1:5" ht="18.75" customHeight="1">
      <c r="A17" s="23" t="s">
        <v>18</v>
      </c>
      <c r="B17" s="82"/>
      <c r="C17" s="83"/>
      <c r="D17" s="84"/>
    </row>
    <row r="18" spans="1:5" ht="44.25" customHeight="1">
      <c r="A18" s="23" t="s">
        <v>16</v>
      </c>
      <c r="B18" s="64"/>
      <c r="C18" s="65"/>
      <c r="D18" s="66"/>
    </row>
    <row r="19" spans="1:5" ht="44.25" customHeight="1">
      <c r="A19" s="24" t="s">
        <v>17</v>
      </c>
      <c r="B19" s="64"/>
      <c r="C19" s="65"/>
      <c r="D19" s="66"/>
    </row>
    <row r="20" spans="1:5" ht="18.75" customHeight="1">
      <c r="A20" s="24" t="s">
        <v>19</v>
      </c>
      <c r="B20" s="85"/>
      <c r="C20" s="86"/>
      <c r="D20" s="87"/>
    </row>
    <row r="21" spans="1:5" ht="18.75" customHeight="1" thickBot="1">
      <c r="A21" s="25" t="s">
        <v>20</v>
      </c>
      <c r="B21" s="88"/>
      <c r="C21" s="89"/>
      <c r="D21" s="90"/>
    </row>
    <row r="22" spans="1:5" ht="30.75" customHeight="1" thickBot="1">
      <c r="A22" s="67" t="s">
        <v>21</v>
      </c>
      <c r="B22" s="68"/>
      <c r="C22" s="68"/>
      <c r="D22" s="68"/>
    </row>
    <row r="23" spans="1:5" ht="19.5" customHeight="1">
      <c r="A23" s="26" t="s">
        <v>22</v>
      </c>
      <c r="B23" s="79"/>
      <c r="C23" s="80"/>
      <c r="D23" s="81"/>
    </row>
    <row r="24" spans="1:5" ht="19.5" customHeight="1">
      <c r="A24" s="27" t="s">
        <v>23</v>
      </c>
      <c r="B24" s="76"/>
      <c r="C24" s="77"/>
      <c r="D24" s="78"/>
    </row>
    <row r="25" spans="1:5" ht="19.5" customHeight="1">
      <c r="A25" s="28" t="s">
        <v>24</v>
      </c>
      <c r="B25" s="76"/>
      <c r="C25" s="77"/>
      <c r="D25" s="78"/>
    </row>
    <row r="26" spans="1:5" ht="19.5" customHeight="1">
      <c r="A26" s="28" t="s">
        <v>25</v>
      </c>
      <c r="B26" s="76"/>
      <c r="C26" s="77"/>
      <c r="D26" s="78"/>
    </row>
    <row r="27" spans="1:5" ht="19.5" customHeight="1">
      <c r="A27" s="29" t="s">
        <v>26</v>
      </c>
      <c r="B27" s="91" t="s">
        <v>57</v>
      </c>
      <c r="C27" s="92"/>
      <c r="D27" s="93"/>
      <c r="E27" s="21"/>
    </row>
    <row r="28" spans="1:5" ht="19.5" customHeight="1">
      <c r="A28" s="29" t="s">
        <v>28</v>
      </c>
      <c r="B28" s="76" t="s">
        <v>58</v>
      </c>
      <c r="C28" s="77"/>
      <c r="D28" s="78"/>
      <c r="E28" s="21"/>
    </row>
    <row r="29" spans="1:5" ht="44.25" customHeight="1" thickBot="1">
      <c r="A29" s="30" t="s">
        <v>27</v>
      </c>
      <c r="B29" s="69" t="s">
        <v>59</v>
      </c>
      <c r="C29" s="70"/>
      <c r="D29" s="71"/>
      <c r="E29" s="21"/>
    </row>
    <row r="30" spans="1:5" ht="15.6" customHeight="1">
      <c r="A30" s="10"/>
      <c r="B30" s="3"/>
      <c r="C30" s="3"/>
      <c r="D30" s="2"/>
    </row>
  </sheetData>
  <sheetProtection algorithmName="SHA-512" hashValue="ADMstTd56gnwflyhX+kkF6ci71yNo7E3yl0VlkzdYgnCZFGJt3XcGeVquTHO0nxbXM0b5iu/AHD/qCrZbsmb+A==" saltValue="k/pqOTRYiXdc2Jqx39MWoQ==" spinCount="100000" sheet="1" selectLockedCells="1"/>
  <mergeCells count="21">
    <mergeCell ref="B27:D27"/>
    <mergeCell ref="B28:D28"/>
    <mergeCell ref="B29:D29"/>
    <mergeCell ref="B21:D21"/>
    <mergeCell ref="A22:D22"/>
    <mergeCell ref="B23:D23"/>
    <mergeCell ref="B24:D24"/>
    <mergeCell ref="B25:D25"/>
    <mergeCell ref="B26:D26"/>
    <mergeCell ref="B20:D20"/>
    <mergeCell ref="A2:D2"/>
    <mergeCell ref="B7:C7"/>
    <mergeCell ref="B8:D8"/>
    <mergeCell ref="B9:D9"/>
    <mergeCell ref="B10:D10"/>
    <mergeCell ref="B11:D11"/>
    <mergeCell ref="B12:D12"/>
    <mergeCell ref="A16:D16"/>
    <mergeCell ref="B17:D17"/>
    <mergeCell ref="B18:D18"/>
    <mergeCell ref="B19:D19"/>
  </mergeCells>
  <phoneticPr fontId="1"/>
  <conditionalFormatting sqref="B7:D12">
    <cfRule type="cellIs" dxfId="22" priority="6" operator="equal">
      <formula>0</formula>
    </cfRule>
  </conditionalFormatting>
  <conditionalFormatting sqref="B27:D27">
    <cfRule type="cellIs" dxfId="21" priority="3" operator="equal">
      <formula>"例, 論文, 書籍, 商業用パンフレット, スライド, ウェブサイト, 他（具体的に記載して下さい）"</formula>
    </cfRule>
  </conditionalFormatting>
  <conditionalFormatting sqref="B28:D28">
    <cfRule type="cellIs" dxfId="20" priority="2" operator="equal">
      <formula>"WEB等の場合は閲覧者数"</formula>
    </cfRule>
  </conditionalFormatting>
  <conditionalFormatting sqref="B29:D29">
    <cfRule type="cellIs" dxfId="19" priority="1" operator="equal">
      <formula>"著作物を具体的にどのような目的で使用されるか簡潔・明瞭に記載して下さい。"</formula>
    </cfRule>
  </conditionalFormatting>
  <conditionalFormatting sqref="B23:E26 E27:E29">
    <cfRule type="cellIs" dxfId="18" priority="4" operator="equal">
      <formula>0</formula>
    </cfRule>
  </conditionalFormatting>
  <conditionalFormatting sqref="D3">
    <cfRule type="cellIs" dxfId="17" priority="5" operator="equal">
      <formula>0</formula>
    </cfRule>
  </conditionalFormatting>
  <dataValidations count="2">
    <dataValidation type="list" allowBlank="1" showInputMessage="1" showErrorMessage="1" sqref="B14" xr:uid="{5D810B13-A01C-442E-81C5-DB644E18296E}">
      <formula1>$G$7:$G$10</formula1>
    </dataValidation>
    <dataValidation allowBlank="1" showInputMessage="1" showErrorMessage="1" error="半角英数字" sqref="B19 B25" xr:uid="{2F882CC6-10A8-4867-89C8-B9588BF0B511}"/>
  </dataValidations>
  <pageMargins left="0.7" right="0.7" top="0.75" bottom="0.75" header="0.3" footer="0.3"/>
  <pageSetup paperSize="9" scale="85" orientation="portrait" r:id="rId1"/>
  <ignoredErrors>
    <ignoredError sqref="B7:D8 B12:D12 C10:D10 C11:D11 C9:D9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0CD90-D3E9-4502-BAFD-D6E99C122841}">
  <dimension ref="A1:AK7"/>
  <sheetViews>
    <sheetView topLeftCell="J1" workbookViewId="0">
      <selection activeCell="W2" sqref="W2"/>
    </sheetView>
  </sheetViews>
  <sheetFormatPr defaultRowHeight="11.25"/>
  <cols>
    <col min="1" max="1" width="10.5" style="15" customWidth="1"/>
    <col min="2" max="14" width="9" style="15"/>
    <col min="15" max="15" width="12.625" style="15" customWidth="1"/>
    <col min="16" max="19" width="9" style="15"/>
    <col min="20" max="21" width="11.75" style="15" customWidth="1"/>
    <col min="22" max="22" width="22.75" style="15" customWidth="1"/>
    <col min="23" max="25" width="18.375" style="15" customWidth="1"/>
    <col min="26" max="31" width="10.75" style="15" customWidth="1"/>
    <col min="32" max="16384" width="9" style="15"/>
  </cols>
  <sheetData>
    <row r="1" spans="1:37" s="19" customFormat="1" ht="24" customHeight="1" thickBot="1">
      <c r="A1" s="18" t="s">
        <v>45</v>
      </c>
      <c r="B1" s="18" t="s">
        <v>48</v>
      </c>
      <c r="C1" s="18" t="s">
        <v>35</v>
      </c>
      <c r="D1" s="18" t="s">
        <v>29</v>
      </c>
      <c r="E1" s="18" t="s">
        <v>30</v>
      </c>
      <c r="F1" s="18" t="s">
        <v>31</v>
      </c>
      <c r="G1" s="18" t="s">
        <v>32</v>
      </c>
      <c r="H1" s="18" t="s">
        <v>33</v>
      </c>
      <c r="I1" s="18" t="s">
        <v>34</v>
      </c>
      <c r="J1" s="18" t="s">
        <v>11</v>
      </c>
      <c r="K1" s="18" t="s">
        <v>18</v>
      </c>
      <c r="L1" s="18" t="s">
        <v>16</v>
      </c>
      <c r="M1" s="18" t="s">
        <v>17</v>
      </c>
      <c r="N1" s="18" t="s">
        <v>19</v>
      </c>
      <c r="O1" s="18" t="s">
        <v>20</v>
      </c>
      <c r="P1" s="18" t="s">
        <v>22</v>
      </c>
      <c r="Q1" s="18" t="s">
        <v>23</v>
      </c>
      <c r="R1" s="18" t="s">
        <v>24</v>
      </c>
      <c r="S1" s="18" t="s">
        <v>25</v>
      </c>
      <c r="T1" s="18" t="s">
        <v>26</v>
      </c>
      <c r="U1" s="18" t="s">
        <v>28</v>
      </c>
      <c r="V1" s="18" t="s">
        <v>27</v>
      </c>
      <c r="W1" s="13" t="s">
        <v>36</v>
      </c>
      <c r="X1" s="13" t="s">
        <v>37</v>
      </c>
      <c r="Y1" s="13" t="s">
        <v>38</v>
      </c>
      <c r="Z1" s="13" t="s">
        <v>51</v>
      </c>
      <c r="AA1" s="13" t="s">
        <v>52</v>
      </c>
      <c r="AB1" s="13" t="s">
        <v>53</v>
      </c>
      <c r="AC1" s="13" t="s">
        <v>54</v>
      </c>
      <c r="AD1" s="13" t="s">
        <v>55</v>
      </c>
      <c r="AE1" s="13" t="s">
        <v>56</v>
      </c>
      <c r="AF1" s="13" t="s">
        <v>39</v>
      </c>
      <c r="AG1" s="13" t="s">
        <v>40</v>
      </c>
      <c r="AH1" s="14" t="s">
        <v>41</v>
      </c>
      <c r="AI1" s="14" t="s">
        <v>42</v>
      </c>
      <c r="AJ1" s="14" t="s">
        <v>43</v>
      </c>
      <c r="AK1" s="13" t="s">
        <v>44</v>
      </c>
    </row>
    <row r="2" spans="1:37" ht="24" customHeight="1" thickBot="1">
      <c r="A2" s="154" t="s">
        <v>49</v>
      </c>
      <c r="B2" s="155"/>
      <c r="C2" s="16">
        <f>申請1!$D$3</f>
        <v>0</v>
      </c>
      <c r="D2" s="15">
        <f>申請1!$B$7</f>
        <v>0</v>
      </c>
      <c r="E2" s="15">
        <f>申請1!$B$8</f>
        <v>0</v>
      </c>
      <c r="F2" s="15">
        <f>申請1!$B$9</f>
        <v>0</v>
      </c>
      <c r="G2" s="15">
        <f>申請1!$B$10</f>
        <v>0</v>
      </c>
      <c r="H2" s="15">
        <f>申請1!$B$11</f>
        <v>0</v>
      </c>
      <c r="I2" s="15">
        <f>申請1!$B$12</f>
        <v>0</v>
      </c>
      <c r="J2" s="15">
        <f>申請1!$B$14</f>
        <v>0</v>
      </c>
      <c r="K2" s="15">
        <f>申請1!$B$17</f>
        <v>0</v>
      </c>
      <c r="L2" s="15">
        <f>申請1!$B$18</f>
        <v>0</v>
      </c>
      <c r="M2" s="15">
        <f>申請1!$B$19</f>
        <v>0</v>
      </c>
      <c r="N2" s="15">
        <f>申請1!$B$20</f>
        <v>0</v>
      </c>
      <c r="O2" s="15">
        <f>申請1!$B$21</f>
        <v>0</v>
      </c>
      <c r="P2" s="15">
        <f>申請1!$B$23</f>
        <v>0</v>
      </c>
      <c r="Q2" s="15">
        <f>申請1!$B$24</f>
        <v>0</v>
      </c>
      <c r="R2" s="15">
        <f>申請1!$B$25</f>
        <v>0</v>
      </c>
      <c r="S2" s="15">
        <f>申請1!$B$26</f>
        <v>0</v>
      </c>
      <c r="T2" s="31" t="str">
        <f>申請1!$B$27</f>
        <v>例, 論文, 書籍, 商業用パンフレット, スライド, ウェブサイト, 他（具体的に記載して下さい）</v>
      </c>
      <c r="U2" s="31" t="str">
        <f>申請1!$B$28</f>
        <v>WEB等の場合は閲覧者数</v>
      </c>
      <c r="V2" s="31" t="str">
        <f>申請1!$B$29</f>
        <v>著作物を具体的にどのような目的で使用されるか簡潔・明瞭に記載して下さい。</v>
      </c>
      <c r="W2" s="156" t="s">
        <v>95</v>
      </c>
      <c r="X2" s="157" t="s">
        <v>96</v>
      </c>
      <c r="Y2" s="157" t="s">
        <v>46</v>
      </c>
      <c r="Z2" s="158"/>
      <c r="AA2" s="159"/>
      <c r="AB2" s="159"/>
      <c r="AC2" s="159"/>
      <c r="AD2" s="159"/>
      <c r="AE2" s="159"/>
      <c r="AF2" s="160">
        <f>(Z2+AA2+AB2+AC2+AD2+AE2)*10/110</f>
        <v>0</v>
      </c>
      <c r="AG2" s="160">
        <f>SUM(Z2:AE2)</f>
        <v>0</v>
      </c>
      <c r="AH2" s="157"/>
      <c r="AI2" s="161"/>
      <c r="AJ2" s="157"/>
      <c r="AK2" s="162"/>
    </row>
    <row r="3" spans="1:37" ht="24" customHeight="1">
      <c r="A3" s="154" t="s">
        <v>49</v>
      </c>
      <c r="B3" s="155"/>
      <c r="C3" s="16">
        <f>申請2!$D$3</f>
        <v>0</v>
      </c>
      <c r="D3" s="15">
        <f>申請2!$B$7</f>
        <v>0</v>
      </c>
      <c r="E3" s="15">
        <f>申請2!$B$8</f>
        <v>0</v>
      </c>
      <c r="F3" s="15">
        <f>申請2!$B$9</f>
        <v>0</v>
      </c>
      <c r="G3" s="15">
        <f>申請2!$B$10</f>
        <v>0</v>
      </c>
      <c r="H3" s="15">
        <f>申請2!$B$11</f>
        <v>0</v>
      </c>
      <c r="I3" s="15">
        <f>申請2!$B$12</f>
        <v>0</v>
      </c>
      <c r="J3" s="15">
        <f>申請2!$B$14</f>
        <v>0</v>
      </c>
      <c r="K3" s="15">
        <f>申請2!$B$17</f>
        <v>0</v>
      </c>
      <c r="L3" s="15">
        <f>申請2!$B$18</f>
        <v>0</v>
      </c>
      <c r="M3" s="15">
        <f>申請2!$B$19</f>
        <v>0</v>
      </c>
      <c r="N3" s="15">
        <f>申請2!$B$20</f>
        <v>0</v>
      </c>
      <c r="O3" s="15">
        <f>申請2!$B$21</f>
        <v>0</v>
      </c>
      <c r="P3" s="15">
        <f>申請2!$B$23</f>
        <v>0</v>
      </c>
      <c r="Q3" s="15">
        <f>申請2!$B$24</f>
        <v>0</v>
      </c>
      <c r="R3" s="15">
        <f>申請2!$B$25</f>
        <v>0</v>
      </c>
      <c r="S3" s="15">
        <f>申請2!$B$26</f>
        <v>0</v>
      </c>
      <c r="T3" s="31" t="str">
        <f>申請2!$B$27</f>
        <v>例, 論文, 書籍, 商業用パンフレット, スライド, ウェブサイト, 他（具体的に記載して下さい）</v>
      </c>
      <c r="U3" s="31" t="str">
        <f>申請2!$B$28</f>
        <v>WEB等の場合は閲覧者数</v>
      </c>
      <c r="V3" s="31" t="str">
        <f>申請2!$B$29</f>
        <v>著作物を具体的にどのような目的で使用されるか簡潔・明瞭に記載して下さい。</v>
      </c>
      <c r="W3" s="53"/>
      <c r="Z3" s="55" t="s">
        <v>91</v>
      </c>
    </row>
    <row r="4" spans="1:37" ht="24" customHeight="1">
      <c r="A4" s="154" t="s">
        <v>49</v>
      </c>
      <c r="B4" s="155"/>
      <c r="C4" s="16">
        <f>申請3!$D$3</f>
        <v>0</v>
      </c>
      <c r="D4" s="15">
        <f>申請3!$B$7</f>
        <v>0</v>
      </c>
      <c r="E4" s="15">
        <f>申請3!$B$8</f>
        <v>0</v>
      </c>
      <c r="F4" s="15">
        <f>申請3!$B$9</f>
        <v>0</v>
      </c>
      <c r="G4" s="15">
        <f>申請3!$B$10</f>
        <v>0</v>
      </c>
      <c r="H4" s="15">
        <f>申請3!$B$11</f>
        <v>0</v>
      </c>
      <c r="I4" s="15">
        <f>申請3!$B$12</f>
        <v>0</v>
      </c>
      <c r="J4" s="15">
        <f>申請3!$B$14</f>
        <v>0</v>
      </c>
      <c r="K4" s="15">
        <f>申請3!$B$17</f>
        <v>0</v>
      </c>
      <c r="L4" s="15">
        <f>申請3!$B$18</f>
        <v>0</v>
      </c>
      <c r="M4" s="15">
        <f>申請3!$B$19</f>
        <v>0</v>
      </c>
      <c r="N4" s="15">
        <f>申請3!$B$20</f>
        <v>0</v>
      </c>
      <c r="O4" s="15">
        <f>申請3!$B$21</f>
        <v>0</v>
      </c>
      <c r="P4" s="15">
        <f>申請3!$B$23</f>
        <v>0</v>
      </c>
      <c r="Q4" s="15">
        <f>申請3!$B$24</f>
        <v>0</v>
      </c>
      <c r="R4" s="15">
        <f>申請3!$B$25</f>
        <v>0</v>
      </c>
      <c r="S4" s="15">
        <f>申請3!$B$26</f>
        <v>0</v>
      </c>
      <c r="T4" s="31" t="str">
        <f>申請3!$B$27</f>
        <v>例, 論文, 書籍, 商業用パンフレット, スライド, ウェブサイト, 他（具体的に記載して下さい）</v>
      </c>
      <c r="U4" s="31" t="str">
        <f>申請3!$B$28</f>
        <v>WEB等の場合は閲覧者数</v>
      </c>
      <c r="V4" s="31" t="str">
        <f>申請3!$B$29</f>
        <v>著作物を具体的にどのような目的で使用されるか簡潔・明瞭に記載して下さい。</v>
      </c>
      <c r="W4" s="53"/>
    </row>
    <row r="5" spans="1:37" ht="24" customHeight="1">
      <c r="A5" s="154" t="s">
        <v>49</v>
      </c>
      <c r="B5" s="155"/>
      <c r="C5" s="16">
        <f>申請4!$D$3</f>
        <v>0</v>
      </c>
      <c r="D5" s="15">
        <f>申請4!$B$7</f>
        <v>0</v>
      </c>
      <c r="E5" s="15">
        <f>申請4!$B$8</f>
        <v>0</v>
      </c>
      <c r="F5" s="15">
        <f>申請4!$B$9</f>
        <v>0</v>
      </c>
      <c r="G5" s="15">
        <f>申請4!$B$10</f>
        <v>0</v>
      </c>
      <c r="H5" s="15">
        <f>申請4!$B$11</f>
        <v>0</v>
      </c>
      <c r="I5" s="15">
        <f>申請4!$B$12</f>
        <v>0</v>
      </c>
      <c r="J5" s="15">
        <f>申請4!$B$14</f>
        <v>0</v>
      </c>
      <c r="K5" s="15">
        <f>申請4!$B$17</f>
        <v>0</v>
      </c>
      <c r="L5" s="15">
        <f>申請4!$B$18</f>
        <v>0</v>
      </c>
      <c r="M5" s="15">
        <f>申請4!$B$19</f>
        <v>0</v>
      </c>
      <c r="N5" s="15">
        <f>申請4!$B$20</f>
        <v>0</v>
      </c>
      <c r="O5" s="15">
        <f>申請4!$B$21</f>
        <v>0</v>
      </c>
      <c r="P5" s="15">
        <f>申請4!$B$23</f>
        <v>0</v>
      </c>
      <c r="Q5" s="15">
        <f>申請4!$B$24</f>
        <v>0</v>
      </c>
      <c r="R5" s="15">
        <f>申請4!$B$25</f>
        <v>0</v>
      </c>
      <c r="S5" s="15">
        <f>申請4!$B$26</f>
        <v>0</v>
      </c>
      <c r="T5" s="31" t="str">
        <f>申請4!$B$27</f>
        <v>例, 論文, 書籍, 商業用パンフレット, スライド, ウェブサイト, 他（具体的に記載して下さい）</v>
      </c>
      <c r="U5" s="31" t="str">
        <f>申請4!$B$28</f>
        <v>WEB等の場合は閲覧者数</v>
      </c>
      <c r="V5" s="31" t="str">
        <f>申請4!$B$29</f>
        <v>著作物を具体的にどのような目的で使用されるか簡潔・明瞭に記載して下さい。</v>
      </c>
      <c r="W5" s="53"/>
    </row>
    <row r="6" spans="1:37" ht="24" customHeight="1">
      <c r="A6" s="154" t="s">
        <v>49</v>
      </c>
      <c r="B6" s="155"/>
      <c r="C6" s="16">
        <f>申請5!$D$3</f>
        <v>0</v>
      </c>
      <c r="D6" s="15">
        <f>申請5!$B$7</f>
        <v>0</v>
      </c>
      <c r="E6" s="15">
        <f>申請5!$B$8</f>
        <v>0</v>
      </c>
      <c r="F6" s="15">
        <f>申請5!$B$9</f>
        <v>0</v>
      </c>
      <c r="G6" s="15">
        <f>申請5!$B$10</f>
        <v>0</v>
      </c>
      <c r="H6" s="15">
        <f>申請5!$B$11</f>
        <v>0</v>
      </c>
      <c r="I6" s="15">
        <f>申請5!$B$12</f>
        <v>0</v>
      </c>
      <c r="J6" s="15">
        <f>申請5!$B$14</f>
        <v>0</v>
      </c>
      <c r="K6" s="15">
        <f>申請5!$B$17</f>
        <v>0</v>
      </c>
      <c r="L6" s="15">
        <f>申請5!$B$18</f>
        <v>0</v>
      </c>
      <c r="M6" s="15">
        <f>申請5!$B$19</f>
        <v>0</v>
      </c>
      <c r="N6" s="15">
        <f>申請5!$B$20</f>
        <v>0</v>
      </c>
      <c r="O6" s="15">
        <f>申請5!$B$21</f>
        <v>0</v>
      </c>
      <c r="P6" s="15">
        <f>申請5!$B$23</f>
        <v>0</v>
      </c>
      <c r="Q6" s="15">
        <f>申請5!$B$24</f>
        <v>0</v>
      </c>
      <c r="R6" s="15">
        <f>申請5!$B$25</f>
        <v>0</v>
      </c>
      <c r="S6" s="15">
        <f>申請5!$B$26</f>
        <v>0</v>
      </c>
      <c r="T6" s="31" t="str">
        <f>申請5!$B$27</f>
        <v>例, 論文, 書籍, 商業用パンフレット, スライド, ウェブサイト, 他（具体的に記載して下さい）</v>
      </c>
      <c r="U6" s="31" t="str">
        <f>申請5!$B$28</f>
        <v>WEB等の場合は閲覧者数</v>
      </c>
      <c r="V6" s="31" t="str">
        <f>申請5!$B$29</f>
        <v>著作物を具体的にどのような目的で使用されるか簡潔・明瞭に記載して下さい。</v>
      </c>
      <c r="W6" s="53"/>
    </row>
    <row r="7" spans="1:37" ht="24" customHeight="1">
      <c r="A7" s="154" t="s">
        <v>49</v>
      </c>
      <c r="B7" s="155"/>
      <c r="C7" s="16">
        <f>申請6!$D$3</f>
        <v>0</v>
      </c>
      <c r="D7" s="15">
        <f>申請6!$B$7</f>
        <v>0</v>
      </c>
      <c r="E7" s="15">
        <f>申請6!$B$8</f>
        <v>0</v>
      </c>
      <c r="F7" s="15">
        <f>申請6!$B$9</f>
        <v>0</v>
      </c>
      <c r="G7" s="15">
        <f>申請6!$B$10</f>
        <v>0</v>
      </c>
      <c r="H7" s="15">
        <f>申請6!$B$11</f>
        <v>0</v>
      </c>
      <c r="I7" s="15">
        <f>申請6!$B$12</f>
        <v>0</v>
      </c>
      <c r="J7" s="15">
        <f>申請6!$B$14</f>
        <v>0</v>
      </c>
      <c r="K7" s="15">
        <f>申請6!$B$17</f>
        <v>0</v>
      </c>
      <c r="L7" s="15">
        <f>申請6!$B$18</f>
        <v>0</v>
      </c>
      <c r="M7" s="15">
        <f>申請6!$B$19</f>
        <v>0</v>
      </c>
      <c r="N7" s="15">
        <f>申請6!$B$20</f>
        <v>0</v>
      </c>
      <c r="O7" s="15">
        <f>申請6!$B$21</f>
        <v>0</v>
      </c>
      <c r="P7" s="15">
        <f>申請6!$B$23</f>
        <v>0</v>
      </c>
      <c r="Q7" s="15">
        <f>申請6!$B$24</f>
        <v>0</v>
      </c>
      <c r="R7" s="15">
        <f>申請6!$B$25</f>
        <v>0</v>
      </c>
      <c r="S7" s="15">
        <f>申請6!$B$26</f>
        <v>0</v>
      </c>
      <c r="T7" s="31" t="str">
        <f>申請6!$B$27</f>
        <v>例, 論文, 書籍, 商業用パンフレット, スライド, ウェブサイト, 他（具体的に記載して下さい）</v>
      </c>
      <c r="U7" s="31" t="str">
        <f>申請6!$B$28</f>
        <v>WEB等の場合は閲覧者数</v>
      </c>
      <c r="V7" s="31" t="str">
        <f>申請6!$B$29</f>
        <v>著作物を具体的にどのような目的で使用されるか簡潔・明瞭に記載して下さい。</v>
      </c>
      <c r="W7" s="53"/>
    </row>
  </sheetData>
  <sheetProtection algorithmName="SHA-512" hashValue="eWDANj9u7bI6C2/lGchQGi7q1LOo/qTFpHzOO3/qLUIXoU8CJ9nHTtqq9QquZFChSAcVL1RhzxiFtl3s2Wf2ww==" saltValue="P1BoionnbV6YaFdF6VTUAA==" spinCount="100000" sheet="1" objects="1" scenarios="1" selectLockedCells="1"/>
  <phoneticPr fontId="1"/>
  <conditionalFormatting sqref="C2:S7">
    <cfRule type="cellIs" dxfId="16" priority="4" operator="equal">
      <formula>0</formula>
    </cfRule>
  </conditionalFormatting>
  <conditionalFormatting sqref="T2:T7">
    <cfRule type="cellIs" dxfId="15" priority="3" operator="equal">
      <formula>"例, 論文, 書籍, 商業用パンフレット, スライド, ウェブサイト, 他（具体的に記載して下さい）"</formula>
    </cfRule>
  </conditionalFormatting>
  <conditionalFormatting sqref="U2:U7">
    <cfRule type="cellIs" dxfId="14" priority="2" operator="equal">
      <formula>"WEB等の場合は閲覧者数"</formula>
    </cfRule>
  </conditionalFormatting>
  <conditionalFormatting sqref="V2:V7">
    <cfRule type="cellIs" dxfId="13" priority="1" operator="equal">
      <formula>"著作物を具体的にどのような目的で使用されるか簡潔・明瞭に記載して下さい。"</formula>
    </cfRule>
  </conditionalFormatting>
  <pageMargins left="0.7" right="0.7" top="0.75" bottom="0.75" header="0.3" footer="0.3"/>
  <pageSetup paperSize="9" orientation="portrait" r:id="rId1"/>
  <ignoredErrors>
    <ignoredError sqref="AF2:AG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BDA8B-E6B5-429E-8D08-F89A99F7FFA1}">
  <dimension ref="A5:P219"/>
  <sheetViews>
    <sheetView workbookViewId="0">
      <selection activeCell="K28" sqref="K28"/>
    </sheetView>
  </sheetViews>
  <sheetFormatPr defaultRowHeight="15"/>
  <cols>
    <col min="1" max="1" width="5.875" style="32" customWidth="1"/>
    <col min="2" max="3" width="9" style="32"/>
    <col min="4" max="8" width="11.125" style="32" customWidth="1"/>
    <col min="9" max="10" width="9" style="44"/>
    <col min="11" max="11" width="9" style="45"/>
    <col min="12" max="16" width="9" style="44"/>
    <col min="17" max="16384" width="9" style="32"/>
  </cols>
  <sheetData>
    <row r="5" spans="1:11">
      <c r="G5" s="33" t="s">
        <v>72</v>
      </c>
      <c r="H5" s="58" t="str">
        <f>リスト!A2&amp;" "&amp;申請1!A1</f>
        <v>未許可 -1</v>
      </c>
      <c r="K5" s="45" t="s">
        <v>73</v>
      </c>
    </row>
    <row r="6" spans="1:11">
      <c r="C6" s="126" t="s">
        <v>74</v>
      </c>
      <c r="D6" s="126"/>
      <c r="E6" s="126"/>
      <c r="F6" s="126"/>
      <c r="G6" s="35"/>
      <c r="H6" s="46"/>
      <c r="K6" s="45" t="s">
        <v>75</v>
      </c>
    </row>
    <row r="7" spans="1:11">
      <c r="C7" s="126"/>
      <c r="D7" s="126"/>
      <c r="E7" s="126"/>
      <c r="F7" s="126"/>
      <c r="G7" s="35"/>
    </row>
    <row r="8" spans="1:11">
      <c r="F8" s="35"/>
      <c r="G8" s="35"/>
    </row>
    <row r="9" spans="1:11">
      <c r="A9" s="115">
        <f>リスト!$E$2</f>
        <v>0</v>
      </c>
      <c r="B9" s="115"/>
      <c r="C9" s="115"/>
      <c r="D9" s="115"/>
      <c r="E9" s="115"/>
      <c r="F9" s="123">
        <f>リスト!B2</f>
        <v>0</v>
      </c>
      <c r="G9" s="123"/>
    </row>
    <row r="10" spans="1:11">
      <c r="A10" s="115">
        <f>リスト!$D$2</f>
        <v>0</v>
      </c>
      <c r="B10" s="115"/>
      <c r="C10" s="115"/>
      <c r="D10" s="56" t="s">
        <v>93</v>
      </c>
      <c r="E10" s="57"/>
    </row>
    <row r="16" spans="1:11">
      <c r="A16" s="118" t="s">
        <v>76</v>
      </c>
      <c r="B16" s="118"/>
      <c r="C16" s="118"/>
      <c r="D16" s="118"/>
      <c r="E16" s="118"/>
      <c r="F16" s="118"/>
      <c r="G16" s="118"/>
      <c r="H16" s="118"/>
    </row>
    <row r="17" spans="1:16">
      <c r="A17" s="40"/>
      <c r="B17" s="40"/>
      <c r="C17" s="40"/>
      <c r="D17" s="40"/>
      <c r="E17" s="40"/>
      <c r="F17" s="40"/>
      <c r="G17" s="40"/>
      <c r="H17" s="40"/>
    </row>
    <row r="18" spans="1:16">
      <c r="A18" s="40"/>
      <c r="B18" s="40"/>
      <c r="C18" s="40"/>
      <c r="D18" s="40"/>
      <c r="E18" s="40"/>
      <c r="F18" s="40"/>
      <c r="G18" s="40"/>
      <c r="H18" s="40"/>
    </row>
    <row r="19" spans="1:16" ht="12.75" customHeight="1"/>
    <row r="20" spans="1:16" ht="22.5" customHeight="1">
      <c r="B20" s="116" t="s">
        <v>77</v>
      </c>
      <c r="C20" s="117"/>
    </row>
    <row r="21" spans="1:16" ht="36.75" customHeight="1">
      <c r="B21" s="113" t="s">
        <v>78</v>
      </c>
      <c r="C21" s="113"/>
      <c r="D21" s="110">
        <f>リスト!K2</f>
        <v>0</v>
      </c>
      <c r="E21" s="111"/>
      <c r="F21" s="111"/>
      <c r="G21" s="112"/>
    </row>
    <row r="22" spans="1:16" ht="36.75" customHeight="1">
      <c r="B22" s="113" t="s">
        <v>79</v>
      </c>
      <c r="C22" s="113"/>
      <c r="D22" s="110">
        <f>リスト!L2</f>
        <v>0</v>
      </c>
      <c r="E22" s="111"/>
      <c r="F22" s="111"/>
      <c r="G22" s="112"/>
    </row>
    <row r="23" spans="1:16" ht="36.75" customHeight="1">
      <c r="B23" s="113" t="s">
        <v>80</v>
      </c>
      <c r="C23" s="113"/>
      <c r="D23" s="110">
        <f>リスト!N2</f>
        <v>0</v>
      </c>
      <c r="E23" s="111"/>
      <c r="F23" s="111"/>
      <c r="G23" s="112"/>
    </row>
    <row r="24" spans="1:16" ht="36.75" customHeight="1">
      <c r="B24" s="113" t="s">
        <v>81</v>
      </c>
      <c r="C24" s="113"/>
      <c r="D24" s="110">
        <f>リスト!O2</f>
        <v>0</v>
      </c>
      <c r="E24" s="111"/>
      <c r="F24" s="111"/>
      <c r="G24" s="112"/>
    </row>
    <row r="25" spans="1:16" ht="17.25" customHeight="1">
      <c r="D25" s="47"/>
      <c r="E25" s="47"/>
      <c r="F25" s="47"/>
      <c r="G25" s="47"/>
    </row>
    <row r="26" spans="1:16" s="48" customFormat="1" ht="21" customHeight="1">
      <c r="B26" s="116" t="s">
        <v>82</v>
      </c>
      <c r="C26" s="117"/>
      <c r="D26" s="36"/>
      <c r="E26" s="36"/>
      <c r="F26" s="36"/>
      <c r="G26" s="36"/>
      <c r="I26" s="49"/>
      <c r="J26" s="49"/>
      <c r="K26" s="50"/>
      <c r="L26" s="49"/>
      <c r="M26" s="49"/>
      <c r="N26" s="49"/>
      <c r="O26" s="49"/>
      <c r="P26" s="49"/>
    </row>
    <row r="27" spans="1:16" s="48" customFormat="1" ht="39.75" customHeight="1">
      <c r="B27" s="113" t="s">
        <v>82</v>
      </c>
      <c r="C27" s="113"/>
      <c r="D27" s="114">
        <f>リスト!P2</f>
        <v>0</v>
      </c>
      <c r="E27" s="114"/>
      <c r="F27" s="114"/>
      <c r="G27" s="114"/>
      <c r="I27" s="49"/>
      <c r="J27" s="49"/>
      <c r="K27" s="50"/>
      <c r="L27" s="49"/>
      <c r="M27" s="49"/>
      <c r="N27" s="49"/>
      <c r="O27" s="49"/>
      <c r="P27" s="49"/>
    </row>
    <row r="28" spans="1:16" s="48" customFormat="1" ht="39.75" customHeight="1">
      <c r="B28" s="113" t="s">
        <v>83</v>
      </c>
      <c r="C28" s="113"/>
      <c r="D28" s="114">
        <f>リスト!D2</f>
        <v>0</v>
      </c>
      <c r="E28" s="114"/>
      <c r="F28" s="114"/>
      <c r="G28" s="114"/>
      <c r="I28" s="49"/>
      <c r="J28" s="49"/>
      <c r="K28" s="50"/>
      <c r="L28" s="49"/>
      <c r="M28" s="49"/>
      <c r="N28" s="49"/>
      <c r="O28" s="49"/>
      <c r="P28" s="49"/>
    </row>
    <row r="29" spans="1:16" s="48" customFormat="1" ht="39.75" customHeight="1">
      <c r="B29" s="113" t="s">
        <v>84</v>
      </c>
      <c r="C29" s="113"/>
      <c r="D29" s="114" t="s">
        <v>94</v>
      </c>
      <c r="E29" s="114"/>
      <c r="F29" s="114"/>
      <c r="G29" s="114"/>
      <c r="I29" s="49"/>
      <c r="J29" s="49"/>
      <c r="K29" s="50"/>
      <c r="L29" s="49"/>
      <c r="M29" s="49"/>
      <c r="N29" s="49"/>
      <c r="O29" s="49"/>
      <c r="P29" s="49"/>
    </row>
    <row r="43" spans="1:8">
      <c r="G43" s="33" t="s">
        <v>72</v>
      </c>
      <c r="H43" s="58" t="str">
        <f>リスト!A3&amp;" "&amp;申請2!A1</f>
        <v>未許可 -2</v>
      </c>
    </row>
    <row r="44" spans="1:8">
      <c r="C44" s="126" t="s">
        <v>74</v>
      </c>
      <c r="D44" s="126"/>
      <c r="E44" s="126"/>
      <c r="F44" s="126"/>
      <c r="G44" s="35"/>
    </row>
    <row r="45" spans="1:8">
      <c r="C45" s="126"/>
      <c r="D45" s="126"/>
      <c r="E45" s="126"/>
      <c r="F45" s="126"/>
      <c r="G45" s="35"/>
    </row>
    <row r="46" spans="1:8">
      <c r="F46" s="35"/>
      <c r="G46" s="35"/>
    </row>
    <row r="47" spans="1:8">
      <c r="A47" s="115">
        <f>リスト!E3</f>
        <v>0</v>
      </c>
      <c r="B47" s="115"/>
      <c r="C47" s="115"/>
      <c r="D47" s="115"/>
      <c r="E47" s="115"/>
      <c r="F47" s="123">
        <f>リスト!B3</f>
        <v>0</v>
      </c>
      <c r="G47" s="123"/>
    </row>
    <row r="48" spans="1:8">
      <c r="A48" s="115">
        <f>リスト!D3</f>
        <v>0</v>
      </c>
      <c r="B48" s="115"/>
      <c r="C48" s="115"/>
      <c r="D48" s="56" t="s">
        <v>93</v>
      </c>
      <c r="E48" s="57"/>
      <c r="G48" s="35"/>
    </row>
    <row r="54" spans="1:16">
      <c r="A54" s="118" t="s">
        <v>76</v>
      </c>
      <c r="B54" s="118"/>
      <c r="C54" s="118"/>
      <c r="D54" s="118"/>
      <c r="E54" s="118"/>
      <c r="F54" s="118"/>
      <c r="G54" s="118"/>
      <c r="H54" s="118"/>
    </row>
    <row r="55" spans="1:16">
      <c r="A55" s="40"/>
      <c r="B55" s="40"/>
      <c r="C55" s="40"/>
      <c r="D55" s="40"/>
      <c r="E55" s="40"/>
      <c r="F55" s="40"/>
      <c r="G55" s="40"/>
      <c r="H55" s="40"/>
    </row>
    <row r="56" spans="1:16">
      <c r="A56" s="40"/>
      <c r="B56" s="40"/>
      <c r="C56" s="40"/>
      <c r="D56" s="40"/>
      <c r="E56" s="40"/>
      <c r="F56" s="40"/>
      <c r="G56" s="40"/>
      <c r="H56" s="40"/>
    </row>
    <row r="57" spans="1:16" ht="12.75" customHeight="1"/>
    <row r="58" spans="1:16" ht="22.5" customHeight="1">
      <c r="B58" s="116" t="s">
        <v>77</v>
      </c>
      <c r="C58" s="117"/>
    </row>
    <row r="59" spans="1:16" ht="36.75" customHeight="1">
      <c r="B59" s="113" t="s">
        <v>78</v>
      </c>
      <c r="C59" s="113"/>
      <c r="D59" s="110">
        <f>リスト!K3</f>
        <v>0</v>
      </c>
      <c r="E59" s="111"/>
      <c r="F59" s="111"/>
      <c r="G59" s="112"/>
    </row>
    <row r="60" spans="1:16" ht="36.75" customHeight="1">
      <c r="B60" s="113" t="s">
        <v>79</v>
      </c>
      <c r="C60" s="113"/>
      <c r="D60" s="110">
        <f>リスト!L3</f>
        <v>0</v>
      </c>
      <c r="E60" s="111"/>
      <c r="F60" s="111"/>
      <c r="G60" s="112"/>
    </row>
    <row r="61" spans="1:16" ht="36.75" customHeight="1">
      <c r="B61" s="113" t="s">
        <v>80</v>
      </c>
      <c r="C61" s="113"/>
      <c r="D61" s="110">
        <f>リスト!N3</f>
        <v>0</v>
      </c>
      <c r="E61" s="111"/>
      <c r="F61" s="111"/>
      <c r="G61" s="112"/>
    </row>
    <row r="62" spans="1:16" ht="36.75" customHeight="1">
      <c r="B62" s="113" t="s">
        <v>81</v>
      </c>
      <c r="C62" s="113"/>
      <c r="D62" s="110">
        <f>リスト!O3</f>
        <v>0</v>
      </c>
      <c r="E62" s="111"/>
      <c r="F62" s="111"/>
      <c r="G62" s="112"/>
    </row>
    <row r="63" spans="1:16" ht="17.25" customHeight="1">
      <c r="D63" s="47"/>
      <c r="E63" s="47"/>
      <c r="F63" s="47"/>
      <c r="G63" s="47"/>
    </row>
    <row r="64" spans="1:16" s="48" customFormat="1" ht="21" customHeight="1">
      <c r="B64" s="116" t="s">
        <v>82</v>
      </c>
      <c r="C64" s="117"/>
      <c r="D64" s="36"/>
      <c r="E64" s="36"/>
      <c r="F64" s="36"/>
      <c r="G64" s="36"/>
      <c r="I64" s="49"/>
      <c r="J64" s="49"/>
      <c r="K64" s="50"/>
      <c r="L64" s="49"/>
      <c r="M64" s="49"/>
      <c r="N64" s="49"/>
      <c r="O64" s="49"/>
      <c r="P64" s="49"/>
    </row>
    <row r="65" spans="2:16" s="48" customFormat="1" ht="36" customHeight="1">
      <c r="B65" s="113" t="s">
        <v>85</v>
      </c>
      <c r="C65" s="113"/>
      <c r="D65" s="114">
        <f>リスト!P3</f>
        <v>0</v>
      </c>
      <c r="E65" s="114"/>
      <c r="F65" s="114"/>
      <c r="G65" s="114"/>
      <c r="I65" s="49"/>
      <c r="J65" s="49"/>
      <c r="K65" s="50"/>
      <c r="L65" s="49"/>
      <c r="M65" s="49"/>
      <c r="N65" s="49"/>
      <c r="O65" s="49"/>
      <c r="P65" s="49"/>
    </row>
    <row r="66" spans="2:16" s="48" customFormat="1" ht="36" customHeight="1">
      <c r="B66" s="113" t="s">
        <v>83</v>
      </c>
      <c r="C66" s="113"/>
      <c r="D66" s="114">
        <f>リスト!D3</f>
        <v>0</v>
      </c>
      <c r="E66" s="114"/>
      <c r="F66" s="114"/>
      <c r="G66" s="114"/>
      <c r="I66" s="49"/>
      <c r="J66" s="49"/>
      <c r="K66" s="50"/>
      <c r="L66" s="49"/>
      <c r="M66" s="49"/>
      <c r="N66" s="49"/>
      <c r="O66" s="49"/>
      <c r="P66" s="49"/>
    </row>
    <row r="67" spans="2:16" s="48" customFormat="1" ht="36" customHeight="1">
      <c r="B67" s="113" t="s">
        <v>84</v>
      </c>
      <c r="C67" s="113"/>
      <c r="D67" s="114" t="s">
        <v>94</v>
      </c>
      <c r="E67" s="114"/>
      <c r="F67" s="114"/>
      <c r="G67" s="114"/>
      <c r="I67" s="49"/>
      <c r="J67" s="49"/>
      <c r="K67" s="50"/>
      <c r="L67" s="49"/>
      <c r="M67" s="49"/>
      <c r="N67" s="49"/>
      <c r="O67" s="49"/>
      <c r="P67" s="49"/>
    </row>
    <row r="81" spans="1:8">
      <c r="G81" s="33" t="s">
        <v>72</v>
      </c>
      <c r="H81" s="58" t="str">
        <f>リスト!A4&amp;" "&amp;申請3!A1</f>
        <v>未許可 -3</v>
      </c>
    </row>
    <row r="82" spans="1:8">
      <c r="C82" s="126" t="s">
        <v>74</v>
      </c>
      <c r="D82" s="126"/>
      <c r="E82" s="126"/>
      <c r="F82" s="126"/>
      <c r="G82" s="35"/>
    </row>
    <row r="83" spans="1:8">
      <c r="C83" s="126"/>
      <c r="D83" s="126"/>
      <c r="E83" s="126"/>
      <c r="F83" s="126"/>
      <c r="G83" s="35"/>
    </row>
    <row r="84" spans="1:8">
      <c r="F84" s="35"/>
      <c r="G84" s="35"/>
    </row>
    <row r="85" spans="1:8">
      <c r="A85" s="115">
        <f>リスト!E4</f>
        <v>0</v>
      </c>
      <c r="B85" s="115"/>
      <c r="C85" s="115"/>
      <c r="D85" s="115"/>
      <c r="E85" s="115"/>
      <c r="F85" s="123">
        <f>リスト!B4</f>
        <v>0</v>
      </c>
      <c r="G85" s="123"/>
    </row>
    <row r="86" spans="1:8">
      <c r="A86" s="115">
        <f>リスト!D4</f>
        <v>0</v>
      </c>
      <c r="B86" s="115"/>
      <c r="C86" s="115"/>
      <c r="D86" s="56" t="s">
        <v>93</v>
      </c>
      <c r="E86" s="57"/>
    </row>
    <row r="92" spans="1:8">
      <c r="A92" s="118" t="s">
        <v>76</v>
      </c>
      <c r="B92" s="118"/>
      <c r="C92" s="118"/>
      <c r="D92" s="118"/>
      <c r="E92" s="118"/>
      <c r="F92" s="118"/>
      <c r="G92" s="118"/>
      <c r="H92" s="118"/>
    </row>
    <row r="93" spans="1:8">
      <c r="A93" s="40"/>
      <c r="B93" s="40"/>
      <c r="C93" s="40"/>
      <c r="D93" s="40"/>
      <c r="E93" s="40"/>
      <c r="F93" s="40"/>
      <c r="G93" s="40"/>
      <c r="H93" s="40"/>
    </row>
    <row r="94" spans="1:8">
      <c r="A94" s="40"/>
      <c r="B94" s="40"/>
      <c r="C94" s="40"/>
      <c r="D94" s="40"/>
      <c r="E94" s="40"/>
      <c r="F94" s="40"/>
      <c r="G94" s="40"/>
      <c r="H94" s="40"/>
    </row>
    <row r="95" spans="1:8" ht="12.75" customHeight="1"/>
    <row r="96" spans="1:8" ht="22.5" customHeight="1">
      <c r="B96" s="116" t="s">
        <v>77</v>
      </c>
      <c r="C96" s="117"/>
    </row>
    <row r="97" spans="2:16" ht="36.75" customHeight="1">
      <c r="B97" s="113" t="s">
        <v>78</v>
      </c>
      <c r="C97" s="113"/>
      <c r="D97" s="110">
        <f>リスト!K4</f>
        <v>0</v>
      </c>
      <c r="E97" s="111"/>
      <c r="F97" s="111"/>
      <c r="G97" s="112"/>
    </row>
    <row r="98" spans="2:16" ht="36.75" customHeight="1">
      <c r="B98" s="113" t="s">
        <v>79</v>
      </c>
      <c r="C98" s="113"/>
      <c r="D98" s="110">
        <f>リスト!L4</f>
        <v>0</v>
      </c>
      <c r="E98" s="111"/>
      <c r="F98" s="111"/>
      <c r="G98" s="112"/>
    </row>
    <row r="99" spans="2:16" ht="36.75" customHeight="1">
      <c r="B99" s="113" t="s">
        <v>80</v>
      </c>
      <c r="C99" s="113"/>
      <c r="D99" s="110">
        <f>リスト!N4</f>
        <v>0</v>
      </c>
      <c r="E99" s="111"/>
      <c r="F99" s="111"/>
      <c r="G99" s="112"/>
    </row>
    <row r="100" spans="2:16" ht="36.75" customHeight="1">
      <c r="B100" s="113" t="s">
        <v>81</v>
      </c>
      <c r="C100" s="113"/>
      <c r="D100" s="110">
        <f>リスト!O4</f>
        <v>0</v>
      </c>
      <c r="E100" s="111"/>
      <c r="F100" s="111"/>
      <c r="G100" s="112"/>
    </row>
    <row r="101" spans="2:16" ht="17.25" customHeight="1">
      <c r="D101" s="47"/>
      <c r="E101" s="47"/>
      <c r="F101" s="47"/>
      <c r="G101" s="47"/>
    </row>
    <row r="102" spans="2:16" s="48" customFormat="1" ht="21" customHeight="1">
      <c r="B102" s="116" t="s">
        <v>82</v>
      </c>
      <c r="C102" s="117"/>
      <c r="D102" s="36"/>
      <c r="E102" s="36"/>
      <c r="F102" s="36"/>
      <c r="G102" s="36"/>
      <c r="I102" s="49"/>
      <c r="J102" s="49"/>
      <c r="K102" s="50"/>
      <c r="L102" s="49"/>
      <c r="M102" s="49"/>
      <c r="N102" s="49"/>
      <c r="O102" s="49"/>
      <c r="P102" s="49"/>
    </row>
    <row r="103" spans="2:16" s="48" customFormat="1" ht="36" customHeight="1">
      <c r="B103" s="113" t="s">
        <v>85</v>
      </c>
      <c r="C103" s="113"/>
      <c r="D103" s="114">
        <f>リスト!P4</f>
        <v>0</v>
      </c>
      <c r="E103" s="114"/>
      <c r="F103" s="114"/>
      <c r="G103" s="114"/>
      <c r="I103" s="49"/>
      <c r="J103" s="49"/>
      <c r="K103" s="50"/>
      <c r="L103" s="49"/>
      <c r="M103" s="49"/>
      <c r="N103" s="49"/>
      <c r="O103" s="49"/>
      <c r="P103" s="49"/>
    </row>
    <row r="104" spans="2:16" s="48" customFormat="1" ht="36" customHeight="1">
      <c r="B104" s="113" t="s">
        <v>83</v>
      </c>
      <c r="C104" s="113"/>
      <c r="D104" s="114">
        <f>リスト!D4</f>
        <v>0</v>
      </c>
      <c r="E104" s="114"/>
      <c r="F104" s="114"/>
      <c r="G104" s="114"/>
      <c r="I104" s="49"/>
      <c r="J104" s="49"/>
      <c r="K104" s="50"/>
      <c r="L104" s="49"/>
      <c r="M104" s="49"/>
      <c r="N104" s="49"/>
      <c r="O104" s="49"/>
      <c r="P104" s="49"/>
    </row>
    <row r="105" spans="2:16" s="48" customFormat="1" ht="36" customHeight="1">
      <c r="B105" s="113" t="s">
        <v>84</v>
      </c>
      <c r="C105" s="113"/>
      <c r="D105" s="114" t="s">
        <v>94</v>
      </c>
      <c r="E105" s="114"/>
      <c r="F105" s="114"/>
      <c r="G105" s="114"/>
      <c r="I105" s="49"/>
      <c r="J105" s="49"/>
      <c r="K105" s="50"/>
      <c r="L105" s="49"/>
      <c r="M105" s="49"/>
      <c r="N105" s="49"/>
      <c r="O105" s="49"/>
      <c r="P105" s="49"/>
    </row>
    <row r="119" spans="1:8">
      <c r="G119" s="33" t="s">
        <v>72</v>
      </c>
      <c r="H119" s="58" t="str">
        <f>リスト!A5&amp;" "&amp;申請4!A1</f>
        <v>未許可 -4</v>
      </c>
    </row>
    <row r="120" spans="1:8">
      <c r="C120" s="126" t="s">
        <v>74</v>
      </c>
      <c r="D120" s="126"/>
      <c r="E120" s="126"/>
      <c r="F120" s="126"/>
      <c r="G120" s="35"/>
    </row>
    <row r="121" spans="1:8">
      <c r="C121" s="126"/>
      <c r="D121" s="126"/>
      <c r="E121" s="126"/>
      <c r="F121" s="126"/>
      <c r="G121" s="35"/>
    </row>
    <row r="122" spans="1:8">
      <c r="F122" s="35"/>
      <c r="G122" s="35"/>
    </row>
    <row r="123" spans="1:8">
      <c r="A123" s="115">
        <f>リスト!E5</f>
        <v>0</v>
      </c>
      <c r="B123" s="115"/>
      <c r="C123" s="115"/>
      <c r="D123" s="115"/>
      <c r="E123" s="115"/>
      <c r="F123" s="124">
        <f>リスト!B5</f>
        <v>0</v>
      </c>
      <c r="G123" s="125"/>
    </row>
    <row r="124" spans="1:8">
      <c r="A124" s="115">
        <f>リスト!D5</f>
        <v>0</v>
      </c>
      <c r="B124" s="115"/>
      <c r="C124" s="115"/>
      <c r="D124" s="56" t="s">
        <v>93</v>
      </c>
      <c r="E124" s="57"/>
    </row>
    <row r="130" spans="1:16">
      <c r="A130" s="118" t="s">
        <v>76</v>
      </c>
      <c r="B130" s="118"/>
      <c r="C130" s="118"/>
      <c r="D130" s="118"/>
      <c r="E130" s="118"/>
      <c r="F130" s="118"/>
      <c r="G130" s="118"/>
      <c r="H130" s="118"/>
    </row>
    <row r="131" spans="1:16">
      <c r="A131" s="40"/>
      <c r="B131" s="40"/>
      <c r="C131" s="40"/>
      <c r="D131" s="40"/>
      <c r="E131" s="40"/>
      <c r="F131" s="40"/>
      <c r="G131" s="40"/>
      <c r="H131" s="40"/>
    </row>
    <row r="132" spans="1:16">
      <c r="A132" s="40"/>
      <c r="B132" s="40"/>
      <c r="C132" s="40"/>
      <c r="D132" s="40"/>
      <c r="E132" s="40"/>
      <c r="F132" s="40"/>
      <c r="G132" s="40"/>
      <c r="H132" s="40"/>
    </row>
    <row r="133" spans="1:16" ht="12.75" customHeight="1"/>
    <row r="134" spans="1:16" ht="22.5" customHeight="1">
      <c r="B134" s="116" t="s">
        <v>77</v>
      </c>
      <c r="C134" s="117"/>
    </row>
    <row r="135" spans="1:16" ht="36.75" customHeight="1">
      <c r="B135" s="113" t="s">
        <v>78</v>
      </c>
      <c r="C135" s="113"/>
      <c r="D135" s="110">
        <f>リスト!K5</f>
        <v>0</v>
      </c>
      <c r="E135" s="111"/>
      <c r="F135" s="111"/>
      <c r="G135" s="112"/>
    </row>
    <row r="136" spans="1:16" ht="36.75" customHeight="1">
      <c r="B136" s="113" t="s">
        <v>79</v>
      </c>
      <c r="C136" s="113"/>
      <c r="D136" s="110">
        <f>リスト!L5</f>
        <v>0</v>
      </c>
      <c r="E136" s="111"/>
      <c r="F136" s="111"/>
      <c r="G136" s="112"/>
    </row>
    <row r="137" spans="1:16" ht="36.75" customHeight="1">
      <c r="B137" s="113" t="s">
        <v>80</v>
      </c>
      <c r="C137" s="113"/>
      <c r="D137" s="110">
        <f>リスト!N5</f>
        <v>0</v>
      </c>
      <c r="E137" s="111"/>
      <c r="F137" s="111"/>
      <c r="G137" s="112"/>
    </row>
    <row r="138" spans="1:16" ht="36.75" customHeight="1">
      <c r="B138" s="113" t="s">
        <v>81</v>
      </c>
      <c r="C138" s="113"/>
      <c r="D138" s="110">
        <f>リスト!O5</f>
        <v>0</v>
      </c>
      <c r="E138" s="111"/>
      <c r="F138" s="111"/>
      <c r="G138" s="112"/>
    </row>
    <row r="139" spans="1:16" ht="17.25" customHeight="1">
      <c r="D139" s="47"/>
      <c r="E139" s="47"/>
      <c r="F139" s="47"/>
      <c r="G139" s="47"/>
    </row>
    <row r="140" spans="1:16" s="48" customFormat="1" ht="21" customHeight="1">
      <c r="B140" s="116" t="s">
        <v>82</v>
      </c>
      <c r="C140" s="117"/>
      <c r="D140" s="36"/>
      <c r="E140" s="36"/>
      <c r="F140" s="36"/>
      <c r="G140" s="36"/>
      <c r="I140" s="49"/>
      <c r="J140" s="49"/>
      <c r="K140" s="50"/>
      <c r="L140" s="49"/>
      <c r="M140" s="49"/>
      <c r="N140" s="49"/>
      <c r="O140" s="49"/>
      <c r="P140" s="49"/>
    </row>
    <row r="141" spans="1:16" s="48" customFormat="1" ht="36" customHeight="1">
      <c r="B141" s="113" t="s">
        <v>85</v>
      </c>
      <c r="C141" s="113"/>
      <c r="D141" s="114">
        <f>リスト!P5</f>
        <v>0</v>
      </c>
      <c r="E141" s="114"/>
      <c r="F141" s="114"/>
      <c r="G141" s="114"/>
      <c r="I141" s="49"/>
      <c r="J141" s="49"/>
      <c r="K141" s="50"/>
      <c r="L141" s="49"/>
      <c r="M141" s="49"/>
      <c r="N141" s="49"/>
      <c r="O141" s="49"/>
      <c r="P141" s="49"/>
    </row>
    <row r="142" spans="1:16" s="48" customFormat="1" ht="36" customHeight="1">
      <c r="B142" s="113" t="s">
        <v>83</v>
      </c>
      <c r="C142" s="113"/>
      <c r="D142" s="114">
        <f>リスト!D5</f>
        <v>0</v>
      </c>
      <c r="E142" s="114"/>
      <c r="F142" s="114"/>
      <c r="G142" s="114"/>
      <c r="I142" s="49"/>
      <c r="J142" s="49"/>
      <c r="K142" s="50"/>
      <c r="L142" s="49"/>
      <c r="M142" s="49"/>
      <c r="N142" s="49"/>
      <c r="O142" s="49"/>
      <c r="P142" s="49"/>
    </row>
    <row r="143" spans="1:16" s="48" customFormat="1" ht="36" customHeight="1">
      <c r="B143" s="113" t="s">
        <v>84</v>
      </c>
      <c r="C143" s="113"/>
      <c r="D143" s="114" t="s">
        <v>94</v>
      </c>
      <c r="E143" s="114"/>
      <c r="F143" s="114"/>
      <c r="G143" s="114"/>
      <c r="I143" s="49"/>
      <c r="J143" s="49"/>
      <c r="K143" s="50"/>
      <c r="L143" s="49"/>
      <c r="M143" s="49"/>
      <c r="N143" s="49"/>
      <c r="O143" s="49"/>
      <c r="P143" s="49"/>
    </row>
    <row r="157" spans="3:8">
      <c r="G157" s="33" t="s">
        <v>72</v>
      </c>
      <c r="H157" s="58" t="str">
        <f>リスト!A6&amp;" "&amp;申請5!A1</f>
        <v>未許可 -5</v>
      </c>
    </row>
    <row r="158" spans="3:8">
      <c r="C158" s="126" t="s">
        <v>74</v>
      </c>
      <c r="D158" s="126"/>
      <c r="E158" s="126"/>
      <c r="F158" s="126"/>
      <c r="G158" s="35"/>
    </row>
    <row r="159" spans="3:8">
      <c r="C159" s="126"/>
      <c r="D159" s="126"/>
      <c r="E159" s="126"/>
      <c r="F159" s="126"/>
      <c r="G159" s="35"/>
    </row>
    <row r="160" spans="3:8">
      <c r="F160" s="35"/>
      <c r="G160" s="35"/>
    </row>
    <row r="161" spans="1:8">
      <c r="A161" s="115">
        <f>リスト!E6</f>
        <v>0</v>
      </c>
      <c r="B161" s="115"/>
      <c r="C161" s="115"/>
      <c r="D161" s="115"/>
      <c r="E161" s="115"/>
      <c r="F161" s="124">
        <f>リスト!B6</f>
        <v>0</v>
      </c>
      <c r="G161" s="125"/>
    </row>
    <row r="162" spans="1:8">
      <c r="A162" s="115">
        <f>リスト!D6</f>
        <v>0</v>
      </c>
      <c r="B162" s="115"/>
      <c r="C162" s="115"/>
      <c r="D162" s="56" t="s">
        <v>93</v>
      </c>
      <c r="E162" s="57"/>
    </row>
    <row r="168" spans="1:8">
      <c r="A168" s="118" t="s">
        <v>76</v>
      </c>
      <c r="B168" s="118"/>
      <c r="C168" s="118"/>
      <c r="D168" s="118"/>
      <c r="E168" s="118"/>
      <c r="F168" s="118"/>
      <c r="G168" s="118"/>
      <c r="H168" s="118"/>
    </row>
    <row r="169" spans="1:8">
      <c r="A169" s="40"/>
      <c r="B169" s="40"/>
      <c r="C169" s="40"/>
      <c r="D169" s="40"/>
      <c r="E169" s="40"/>
      <c r="F169" s="40"/>
      <c r="G169" s="40"/>
      <c r="H169" s="40"/>
    </row>
    <row r="170" spans="1:8">
      <c r="A170" s="40"/>
      <c r="B170" s="40"/>
      <c r="C170" s="40"/>
      <c r="D170" s="40"/>
      <c r="E170" s="40"/>
      <c r="F170" s="40"/>
      <c r="G170" s="40"/>
      <c r="H170" s="40"/>
    </row>
    <row r="171" spans="1:8" ht="12.75" customHeight="1"/>
    <row r="172" spans="1:8" ht="22.5" customHeight="1">
      <c r="B172" s="116" t="s">
        <v>77</v>
      </c>
      <c r="C172" s="117"/>
    </row>
    <row r="173" spans="1:8" ht="36.75" customHeight="1">
      <c r="B173" s="113" t="s">
        <v>78</v>
      </c>
      <c r="C173" s="113"/>
      <c r="D173" s="110">
        <f>リスト!K6</f>
        <v>0</v>
      </c>
      <c r="E173" s="111"/>
      <c r="F173" s="111"/>
      <c r="G173" s="112"/>
    </row>
    <row r="174" spans="1:8" ht="36.75" customHeight="1">
      <c r="B174" s="113" t="s">
        <v>79</v>
      </c>
      <c r="C174" s="113"/>
      <c r="D174" s="110">
        <f>リスト!L6</f>
        <v>0</v>
      </c>
      <c r="E174" s="111"/>
      <c r="F174" s="111"/>
      <c r="G174" s="112"/>
    </row>
    <row r="175" spans="1:8" ht="36.75" customHeight="1">
      <c r="B175" s="113" t="s">
        <v>80</v>
      </c>
      <c r="C175" s="113"/>
      <c r="D175" s="110">
        <f>リスト!N6</f>
        <v>0</v>
      </c>
      <c r="E175" s="111"/>
      <c r="F175" s="111"/>
      <c r="G175" s="112"/>
    </row>
    <row r="176" spans="1:8" ht="36.75" customHeight="1">
      <c r="B176" s="113" t="s">
        <v>81</v>
      </c>
      <c r="C176" s="113"/>
      <c r="D176" s="110">
        <f>リスト!O6</f>
        <v>0</v>
      </c>
      <c r="E176" s="111"/>
      <c r="F176" s="111"/>
      <c r="G176" s="112"/>
    </row>
    <row r="177" spans="2:16" ht="17.25" customHeight="1">
      <c r="D177" s="47"/>
      <c r="E177" s="47"/>
      <c r="F177" s="47"/>
      <c r="G177" s="47"/>
    </row>
    <row r="178" spans="2:16" s="48" customFormat="1" ht="21" customHeight="1">
      <c r="B178" s="116" t="s">
        <v>82</v>
      </c>
      <c r="C178" s="117"/>
      <c r="D178" s="36"/>
      <c r="E178" s="36"/>
      <c r="F178" s="36"/>
      <c r="G178" s="36"/>
      <c r="I178" s="49"/>
      <c r="J178" s="49"/>
      <c r="K178" s="50"/>
      <c r="L178" s="49"/>
      <c r="M178" s="49"/>
      <c r="N178" s="49"/>
      <c r="O178" s="49"/>
      <c r="P178" s="49"/>
    </row>
    <row r="179" spans="2:16" s="48" customFormat="1" ht="36" customHeight="1">
      <c r="B179" s="113" t="s">
        <v>85</v>
      </c>
      <c r="C179" s="113"/>
      <c r="D179" s="114">
        <f>リスト!P6</f>
        <v>0</v>
      </c>
      <c r="E179" s="114"/>
      <c r="F179" s="114"/>
      <c r="G179" s="114"/>
      <c r="I179" s="49"/>
      <c r="J179" s="49"/>
      <c r="K179" s="50"/>
      <c r="L179" s="49"/>
      <c r="M179" s="49"/>
      <c r="N179" s="49"/>
      <c r="O179" s="49"/>
      <c r="P179" s="49"/>
    </row>
    <row r="180" spans="2:16" s="48" customFormat="1" ht="36" customHeight="1">
      <c r="B180" s="113" t="s">
        <v>83</v>
      </c>
      <c r="C180" s="113"/>
      <c r="D180" s="114">
        <f>リスト!D6</f>
        <v>0</v>
      </c>
      <c r="E180" s="114"/>
      <c r="F180" s="114"/>
      <c r="G180" s="114"/>
      <c r="I180" s="49"/>
      <c r="J180" s="49"/>
      <c r="K180" s="50"/>
      <c r="L180" s="49"/>
      <c r="M180" s="49"/>
      <c r="N180" s="49"/>
      <c r="O180" s="49"/>
      <c r="P180" s="49"/>
    </row>
    <row r="181" spans="2:16" s="48" customFormat="1" ht="36" customHeight="1">
      <c r="B181" s="113" t="s">
        <v>84</v>
      </c>
      <c r="C181" s="113"/>
      <c r="D181" s="114" t="s">
        <v>94</v>
      </c>
      <c r="E181" s="114"/>
      <c r="F181" s="114"/>
      <c r="G181" s="114"/>
      <c r="I181" s="49"/>
      <c r="J181" s="49"/>
      <c r="K181" s="50"/>
      <c r="L181" s="49"/>
      <c r="M181" s="49"/>
      <c r="N181" s="49"/>
      <c r="O181" s="49"/>
      <c r="P181" s="49"/>
    </row>
    <row r="195" spans="1:8">
      <c r="G195" s="33" t="s">
        <v>72</v>
      </c>
      <c r="H195" s="58" t="str">
        <f>リスト!A7&amp;" "&amp;申請6!A1</f>
        <v>未許可 -6</v>
      </c>
    </row>
    <row r="196" spans="1:8">
      <c r="C196" s="126" t="s">
        <v>74</v>
      </c>
      <c r="D196" s="126"/>
      <c r="E196" s="126"/>
      <c r="F196" s="126"/>
      <c r="G196" s="35"/>
    </row>
    <row r="197" spans="1:8">
      <c r="C197" s="126"/>
      <c r="D197" s="126"/>
      <c r="E197" s="126"/>
      <c r="F197" s="126"/>
      <c r="G197" s="35"/>
    </row>
    <row r="198" spans="1:8">
      <c r="F198" s="35"/>
      <c r="G198" s="35"/>
    </row>
    <row r="199" spans="1:8">
      <c r="A199" s="115">
        <f>リスト!E7</f>
        <v>0</v>
      </c>
      <c r="B199" s="115"/>
      <c r="C199" s="115"/>
      <c r="D199" s="115"/>
      <c r="E199" s="115"/>
      <c r="F199" s="124">
        <f>リスト!B7</f>
        <v>0</v>
      </c>
      <c r="G199" s="125"/>
    </row>
    <row r="200" spans="1:8">
      <c r="A200" s="115">
        <f>リスト!D7</f>
        <v>0</v>
      </c>
      <c r="B200" s="115"/>
      <c r="C200" s="115"/>
      <c r="D200" s="56" t="s">
        <v>93</v>
      </c>
      <c r="E200" s="57"/>
    </row>
    <row r="206" spans="1:8">
      <c r="A206" s="118" t="s">
        <v>76</v>
      </c>
      <c r="B206" s="118"/>
      <c r="C206" s="118"/>
      <c r="D206" s="118"/>
      <c r="E206" s="118"/>
      <c r="F206" s="118"/>
      <c r="G206" s="118"/>
      <c r="H206" s="118"/>
    </row>
    <row r="207" spans="1:8">
      <c r="A207" s="40"/>
      <c r="B207" s="40"/>
      <c r="C207" s="40"/>
      <c r="D207" s="40"/>
      <c r="E207" s="40"/>
      <c r="F207" s="40"/>
      <c r="G207" s="40"/>
      <c r="H207" s="40"/>
    </row>
    <row r="208" spans="1:8">
      <c r="A208" s="40"/>
      <c r="B208" s="40"/>
      <c r="C208" s="40"/>
      <c r="D208" s="40"/>
      <c r="E208" s="40"/>
      <c r="F208" s="40"/>
      <c r="G208" s="40"/>
      <c r="H208" s="40"/>
    </row>
    <row r="209" spans="2:16" ht="12.75" customHeight="1"/>
    <row r="210" spans="2:16" ht="22.5" customHeight="1">
      <c r="B210" s="121" t="s">
        <v>77</v>
      </c>
      <c r="C210" s="122"/>
    </row>
    <row r="211" spans="2:16" ht="36.75" customHeight="1">
      <c r="B211" s="119" t="s">
        <v>78</v>
      </c>
      <c r="C211" s="120"/>
      <c r="D211" s="110">
        <f>リスト!K7</f>
        <v>0</v>
      </c>
      <c r="E211" s="111"/>
      <c r="F211" s="111"/>
      <c r="G211" s="112"/>
    </row>
    <row r="212" spans="2:16" ht="36.75" customHeight="1">
      <c r="B212" s="119" t="s">
        <v>79</v>
      </c>
      <c r="C212" s="120"/>
      <c r="D212" s="110">
        <f>リスト!L7</f>
        <v>0</v>
      </c>
      <c r="E212" s="111"/>
      <c r="F212" s="111"/>
      <c r="G212" s="112"/>
    </row>
    <row r="213" spans="2:16" ht="36.75" customHeight="1">
      <c r="B213" s="119" t="s">
        <v>80</v>
      </c>
      <c r="C213" s="120"/>
      <c r="D213" s="110">
        <f>リスト!N7</f>
        <v>0</v>
      </c>
      <c r="E213" s="111"/>
      <c r="F213" s="111"/>
      <c r="G213" s="112"/>
    </row>
    <row r="214" spans="2:16" ht="36.75" customHeight="1">
      <c r="B214" s="119" t="s">
        <v>81</v>
      </c>
      <c r="C214" s="120"/>
      <c r="D214" s="110">
        <f>リスト!O7</f>
        <v>0</v>
      </c>
      <c r="E214" s="111"/>
      <c r="F214" s="111"/>
      <c r="G214" s="112"/>
    </row>
    <row r="215" spans="2:16" ht="17.25" customHeight="1">
      <c r="D215" s="47"/>
      <c r="E215" s="47"/>
      <c r="F215" s="47"/>
      <c r="G215" s="47"/>
    </row>
    <row r="216" spans="2:16" s="48" customFormat="1" ht="21" customHeight="1">
      <c r="B216" s="121" t="s">
        <v>82</v>
      </c>
      <c r="C216" s="122"/>
      <c r="D216" s="36"/>
      <c r="E216" s="36"/>
      <c r="F216" s="36"/>
      <c r="G216" s="36"/>
      <c r="I216" s="49"/>
      <c r="J216" s="49"/>
      <c r="K216" s="50"/>
      <c r="L216" s="49"/>
      <c r="M216" s="49"/>
      <c r="N216" s="49"/>
      <c r="O216" s="49"/>
      <c r="P216" s="49"/>
    </row>
    <row r="217" spans="2:16" s="48" customFormat="1" ht="36" customHeight="1">
      <c r="B217" s="119" t="s">
        <v>85</v>
      </c>
      <c r="C217" s="120"/>
      <c r="D217" s="110">
        <f>リスト!P7</f>
        <v>0</v>
      </c>
      <c r="E217" s="111"/>
      <c r="F217" s="111"/>
      <c r="G217" s="112"/>
      <c r="I217" s="49"/>
      <c r="J217" s="49"/>
      <c r="K217" s="50"/>
      <c r="L217" s="49"/>
      <c r="M217" s="49"/>
      <c r="N217" s="49"/>
      <c r="O217" s="49"/>
      <c r="P217" s="49"/>
    </row>
    <row r="218" spans="2:16" s="48" customFormat="1" ht="36" customHeight="1">
      <c r="B218" s="119" t="s">
        <v>83</v>
      </c>
      <c r="C218" s="120"/>
      <c r="D218" s="110">
        <f>リスト!D7</f>
        <v>0</v>
      </c>
      <c r="E218" s="111"/>
      <c r="F218" s="111"/>
      <c r="G218" s="112"/>
      <c r="I218" s="49"/>
      <c r="J218" s="49"/>
      <c r="K218" s="50"/>
      <c r="L218" s="49"/>
      <c r="M218" s="49"/>
      <c r="N218" s="49"/>
      <c r="O218" s="49"/>
      <c r="P218" s="49"/>
    </row>
    <row r="219" spans="2:16" s="48" customFormat="1" ht="36" customHeight="1">
      <c r="B219" s="119" t="s">
        <v>84</v>
      </c>
      <c r="C219" s="120"/>
      <c r="D219" s="110" t="s">
        <v>94</v>
      </c>
      <c r="E219" s="111"/>
      <c r="F219" s="111"/>
      <c r="G219" s="112"/>
      <c r="I219" s="49"/>
      <c r="J219" s="49"/>
      <c r="K219" s="50"/>
      <c r="L219" s="49"/>
      <c r="M219" s="49"/>
      <c r="N219" s="49"/>
      <c r="O219" s="49"/>
      <c r="P219" s="49"/>
    </row>
  </sheetData>
  <mergeCells count="126">
    <mergeCell ref="C6:F7"/>
    <mergeCell ref="C44:F45"/>
    <mergeCell ref="C82:F83"/>
    <mergeCell ref="C120:F121"/>
    <mergeCell ref="C158:F159"/>
    <mergeCell ref="C196:F197"/>
    <mergeCell ref="A9:E9"/>
    <mergeCell ref="A47:E47"/>
    <mergeCell ref="A85:E85"/>
    <mergeCell ref="A123:E123"/>
    <mergeCell ref="A161:E161"/>
    <mergeCell ref="B175:C175"/>
    <mergeCell ref="D175:G175"/>
    <mergeCell ref="B176:C176"/>
    <mergeCell ref="D176:G176"/>
    <mergeCell ref="B178:C178"/>
    <mergeCell ref="B179:C179"/>
    <mergeCell ref="D179:G179"/>
    <mergeCell ref="A168:H168"/>
    <mergeCell ref="B172:C172"/>
    <mergeCell ref="B173:C173"/>
    <mergeCell ref="D173:G173"/>
    <mergeCell ref="B174:C174"/>
    <mergeCell ref="D174:G174"/>
    <mergeCell ref="B219:C219"/>
    <mergeCell ref="D219:G219"/>
    <mergeCell ref="B216:C216"/>
    <mergeCell ref="D217:G217"/>
    <mergeCell ref="D218:G218"/>
    <mergeCell ref="F9:G9"/>
    <mergeCell ref="F47:G47"/>
    <mergeCell ref="F85:G85"/>
    <mergeCell ref="F123:G123"/>
    <mergeCell ref="F161:G161"/>
    <mergeCell ref="B211:C211"/>
    <mergeCell ref="B212:C212"/>
    <mergeCell ref="B213:C213"/>
    <mergeCell ref="B214:C214"/>
    <mergeCell ref="B217:C217"/>
    <mergeCell ref="B218:C218"/>
    <mergeCell ref="A206:H206"/>
    <mergeCell ref="B210:C210"/>
    <mergeCell ref="F199:G199"/>
    <mergeCell ref="B180:C180"/>
    <mergeCell ref="D180:G180"/>
    <mergeCell ref="B181:C181"/>
    <mergeCell ref="D181:G181"/>
    <mergeCell ref="A200:C200"/>
    <mergeCell ref="A199:E199"/>
    <mergeCell ref="B142:C142"/>
    <mergeCell ref="D142:G142"/>
    <mergeCell ref="B143:C143"/>
    <mergeCell ref="D143:G143"/>
    <mergeCell ref="A162:C162"/>
    <mergeCell ref="B137:C137"/>
    <mergeCell ref="D137:G137"/>
    <mergeCell ref="B138:C138"/>
    <mergeCell ref="D138:G138"/>
    <mergeCell ref="B140:C140"/>
    <mergeCell ref="B141:C141"/>
    <mergeCell ref="D141:G141"/>
    <mergeCell ref="A130:H130"/>
    <mergeCell ref="B134:C134"/>
    <mergeCell ref="B135:C135"/>
    <mergeCell ref="D135:G135"/>
    <mergeCell ref="B136:C136"/>
    <mergeCell ref="D136:G136"/>
    <mergeCell ref="B104:C104"/>
    <mergeCell ref="D104:G104"/>
    <mergeCell ref="B105:C105"/>
    <mergeCell ref="D105:G105"/>
    <mergeCell ref="A124:C124"/>
    <mergeCell ref="D65:G65"/>
    <mergeCell ref="B99:C99"/>
    <mergeCell ref="D99:G99"/>
    <mergeCell ref="B100:C100"/>
    <mergeCell ref="D100:G100"/>
    <mergeCell ref="B102:C102"/>
    <mergeCell ref="B103:C103"/>
    <mergeCell ref="D103:G103"/>
    <mergeCell ref="A92:H92"/>
    <mergeCell ref="B96:C96"/>
    <mergeCell ref="B97:C97"/>
    <mergeCell ref="D97:G97"/>
    <mergeCell ref="B98:C98"/>
    <mergeCell ref="D98:G98"/>
    <mergeCell ref="A10:C10"/>
    <mergeCell ref="A16:H16"/>
    <mergeCell ref="B20:C20"/>
    <mergeCell ref="B21:C21"/>
    <mergeCell ref="A48:C48"/>
    <mergeCell ref="A54:H54"/>
    <mergeCell ref="B58:C58"/>
    <mergeCell ref="B59:C59"/>
    <mergeCell ref="D59:G59"/>
    <mergeCell ref="D23:G23"/>
    <mergeCell ref="D24:G24"/>
    <mergeCell ref="D27:G27"/>
    <mergeCell ref="D28:G28"/>
    <mergeCell ref="D29:G29"/>
    <mergeCell ref="B29:C29"/>
    <mergeCell ref="B26:C26"/>
    <mergeCell ref="D211:G211"/>
    <mergeCell ref="D212:G212"/>
    <mergeCell ref="D213:G213"/>
    <mergeCell ref="D214:G214"/>
    <mergeCell ref="D21:G21"/>
    <mergeCell ref="D22:G22"/>
    <mergeCell ref="B22:C22"/>
    <mergeCell ref="B23:C23"/>
    <mergeCell ref="B24:C24"/>
    <mergeCell ref="B27:C27"/>
    <mergeCell ref="B28:C28"/>
    <mergeCell ref="B60:C60"/>
    <mergeCell ref="D60:G60"/>
    <mergeCell ref="B66:C66"/>
    <mergeCell ref="D66:G66"/>
    <mergeCell ref="B67:C67"/>
    <mergeCell ref="D67:G67"/>
    <mergeCell ref="A86:C86"/>
    <mergeCell ref="B61:C61"/>
    <mergeCell ref="D61:G61"/>
    <mergeCell ref="B62:C62"/>
    <mergeCell ref="D62:G62"/>
    <mergeCell ref="B64:C64"/>
    <mergeCell ref="B65:C65"/>
  </mergeCells>
  <phoneticPr fontId="1"/>
  <conditionalFormatting sqref="A9 F9 H9:XFD9 A10:XFD43 A44:B45 G44:XFD45 A46:XFD46 A47 F47 H47:XFD47 A48:XFD81 A82:B83 G82:XFD83 A84:XFD84 A85 F85 H85:XFD85 A86:XFD119 A120:B121 G120:XFD121 A122:XFD122 A123 F123 H123:XFD123 A124:XFD157 A158:B159 G158:XFD159 A160:XFD160 A161 F161 H161:XFD161 A162:XFD195 A196:B197 G196:XFD197 A198:XFD198 A199 F199 H199:XFD199 A200:XFD210 A211:D214 H211:XFD214">
    <cfRule type="cellIs" dxfId="12" priority="6" operator="equal">
      <formula>0</formula>
    </cfRule>
  </conditionalFormatting>
  <conditionalFormatting sqref="A1:XFD4 A5:J5 L5:XFD5 A6:C6 G6:XFD7 A7:B7 A8:XFD8 A215:XFD1048576">
    <cfRule type="cellIs" dxfId="11" priority="7" operator="equal">
      <formula>0</formula>
    </cfRule>
  </conditionalFormatting>
  <conditionalFormatting sqref="C44">
    <cfRule type="cellIs" dxfId="10" priority="5" operator="equal">
      <formula>0</formula>
    </cfRule>
  </conditionalFormatting>
  <conditionalFormatting sqref="C82">
    <cfRule type="cellIs" dxfId="9" priority="4" operator="equal">
      <formula>0</formula>
    </cfRule>
  </conditionalFormatting>
  <conditionalFormatting sqref="C120">
    <cfRule type="cellIs" dxfId="8" priority="3" operator="equal">
      <formula>0</formula>
    </cfRule>
  </conditionalFormatting>
  <conditionalFormatting sqref="C158">
    <cfRule type="cellIs" dxfId="7" priority="2" operator="equal">
      <formula>0</formula>
    </cfRule>
  </conditionalFormatting>
  <conditionalFormatting sqref="C196">
    <cfRule type="cellIs" dxfId="6" priority="1" operator="equal">
      <formula>0</formula>
    </cfRule>
  </conditionalFormatting>
  <dataValidations count="1">
    <dataValidation type="list" allowBlank="1" showInputMessage="1" showErrorMessage="1" sqref="A16:H16 A54:H54 A92:H92 A130:H130 A168:H168 A206:H206" xr:uid="{994FD874-3283-4383-AC87-ED87FF730D2B}">
      <formula1>$K$5:$K$7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D9118-D965-4DDA-A671-73E6EC95FE9C}">
  <dimension ref="A5:H37"/>
  <sheetViews>
    <sheetView showZeros="0" topLeftCell="A22" workbookViewId="0">
      <selection activeCell="K28" sqref="K28"/>
    </sheetView>
  </sheetViews>
  <sheetFormatPr defaultRowHeight="15"/>
  <cols>
    <col min="1" max="1" width="8.5" style="32" customWidth="1"/>
    <col min="2" max="3" width="9" style="32"/>
    <col min="4" max="7" width="11.125" style="32" customWidth="1"/>
    <col min="8" max="8" width="8" style="32" customWidth="1"/>
    <col min="9" max="16384" width="9" style="32"/>
  </cols>
  <sheetData>
    <row r="5" spans="1:8">
      <c r="G5" s="33"/>
      <c r="H5" s="34"/>
    </row>
    <row r="6" spans="1:8" ht="38.25" customHeight="1">
      <c r="A6" s="135" t="s">
        <v>60</v>
      </c>
      <c r="B6" s="135"/>
      <c r="C6" s="135"/>
      <c r="D6" s="135"/>
      <c r="E6" s="135"/>
      <c r="F6" s="135"/>
      <c r="G6" s="135"/>
      <c r="H6" s="135"/>
    </row>
    <row r="7" spans="1:8">
      <c r="F7" s="35"/>
      <c r="G7" s="138">
        <f>リスト!AI2</f>
        <v>0</v>
      </c>
      <c r="H7" s="138"/>
    </row>
    <row r="8" spans="1:8">
      <c r="F8" s="134"/>
      <c r="G8" s="134"/>
    </row>
    <row r="9" spans="1:8" ht="41.25" customHeight="1">
      <c r="B9" s="136" t="str">
        <f>リスト!X2</f>
        <v>例学会　事務局</v>
      </c>
      <c r="C9" s="136"/>
      <c r="D9" s="136"/>
      <c r="E9" s="33" t="s">
        <v>61</v>
      </c>
    </row>
    <row r="10" spans="1:8">
      <c r="A10" s="139"/>
      <c r="B10" s="139"/>
      <c r="C10" s="139"/>
    </row>
    <row r="14" spans="1:8" s="33" customFormat="1" ht="15" customHeight="1">
      <c r="B14" s="139" t="s">
        <v>62</v>
      </c>
      <c r="C14" s="139"/>
      <c r="D14" s="139"/>
      <c r="E14" s="139"/>
    </row>
    <row r="15" spans="1:8" s="33" customFormat="1" ht="20.25" customHeight="1">
      <c r="B15" s="38" t="s">
        <v>63</v>
      </c>
      <c r="C15" s="38"/>
      <c r="D15" s="39" t="str">
        <f>リスト!A2</f>
        <v>未許可</v>
      </c>
    </row>
    <row r="16" spans="1:8">
      <c r="A16" s="118"/>
      <c r="B16" s="118"/>
      <c r="C16" s="118"/>
      <c r="D16" s="118"/>
      <c r="E16" s="118"/>
      <c r="F16" s="118"/>
      <c r="G16" s="118"/>
      <c r="H16" s="118"/>
    </row>
    <row r="17" spans="1:8" ht="21.75" customHeight="1">
      <c r="A17" s="40"/>
      <c r="B17" s="140" t="s">
        <v>64</v>
      </c>
      <c r="C17" s="141"/>
      <c r="D17" s="52">
        <f>リスト!AG2</f>
        <v>0</v>
      </c>
      <c r="E17" s="51" t="s">
        <v>86</v>
      </c>
      <c r="F17" s="40"/>
      <c r="G17" s="40"/>
      <c r="H17" s="40"/>
    </row>
    <row r="18" spans="1:8">
      <c r="A18" s="40"/>
      <c r="B18" s="40"/>
      <c r="C18" s="40"/>
      <c r="D18" s="40"/>
      <c r="E18" s="40"/>
      <c r="F18" s="40"/>
      <c r="G18" s="40"/>
      <c r="H18" s="40"/>
    </row>
    <row r="19" spans="1:8" ht="12.75" customHeight="1"/>
    <row r="20" spans="1:8" ht="22.5" customHeight="1">
      <c r="B20" s="144" t="s">
        <v>65</v>
      </c>
      <c r="C20" s="145"/>
      <c r="D20" s="145"/>
      <c r="E20" s="41" t="s">
        <v>66</v>
      </c>
      <c r="F20" s="142" t="s">
        <v>87</v>
      </c>
      <c r="G20" s="143"/>
    </row>
    <row r="21" spans="1:8" ht="19.5" customHeight="1">
      <c r="B21" s="119" t="s">
        <v>67</v>
      </c>
      <c r="C21" s="146"/>
      <c r="D21" s="146"/>
      <c r="E21" s="146"/>
      <c r="F21" s="146"/>
      <c r="G21" s="120"/>
    </row>
    <row r="22" spans="1:8" ht="33.75" customHeight="1">
      <c r="B22" s="113" t="str">
        <f>リスト!K2&amp;" "&amp;リスト!N2&amp;" "&amp;リスト!O2</f>
        <v>0 0 0</v>
      </c>
      <c r="C22" s="113"/>
      <c r="D22" s="113"/>
      <c r="E22" s="54"/>
      <c r="F22" s="137">
        <f>リスト!Z2</f>
        <v>0</v>
      </c>
      <c r="G22" s="133"/>
    </row>
    <row r="23" spans="1:8" ht="33.75" customHeight="1">
      <c r="B23" s="113" t="str">
        <f>リスト!K3&amp;" "&amp;リスト!N3&amp;" "&amp;リスト!O3</f>
        <v>0 0 0</v>
      </c>
      <c r="C23" s="113"/>
      <c r="D23" s="113"/>
      <c r="E23" s="54"/>
      <c r="F23" s="132">
        <f>リスト!AA2</f>
        <v>0</v>
      </c>
      <c r="G23" s="133"/>
    </row>
    <row r="24" spans="1:8" ht="33.75" customHeight="1">
      <c r="B24" s="113" t="str">
        <f>リスト!K4&amp;" "&amp;リスト!N4&amp;" "&amp;リスト!O4</f>
        <v>0 0 0</v>
      </c>
      <c r="C24" s="113"/>
      <c r="D24" s="113"/>
      <c r="E24" s="54"/>
      <c r="F24" s="132">
        <f>リスト!AB2</f>
        <v>0</v>
      </c>
      <c r="G24" s="133"/>
    </row>
    <row r="25" spans="1:8" ht="33.75" customHeight="1">
      <c r="B25" s="113" t="str">
        <f>リスト!K5&amp;" "&amp;リスト!N5&amp;" "&amp;リスト!O5</f>
        <v>0 0 0</v>
      </c>
      <c r="C25" s="113"/>
      <c r="D25" s="113"/>
      <c r="E25" s="54"/>
      <c r="F25" s="132">
        <f>リスト!AC2</f>
        <v>0</v>
      </c>
      <c r="G25" s="133"/>
    </row>
    <row r="26" spans="1:8" ht="33.75" customHeight="1">
      <c r="B26" s="113" t="str">
        <f>リスト!K6&amp;" "&amp;リスト!N6&amp;" "&amp;リスト!O6</f>
        <v>0 0 0</v>
      </c>
      <c r="C26" s="113"/>
      <c r="D26" s="113"/>
      <c r="E26" s="54"/>
      <c r="F26" s="132">
        <f>リスト!AD2</f>
        <v>0</v>
      </c>
      <c r="G26" s="133"/>
    </row>
    <row r="27" spans="1:8" ht="33.75" customHeight="1">
      <c r="B27" s="113" t="str">
        <f>リスト!K7&amp;" "&amp;リスト!N7&amp;" "&amp;リスト!O7</f>
        <v>0 0 0</v>
      </c>
      <c r="C27" s="113"/>
      <c r="D27" s="113"/>
      <c r="E27" s="54"/>
      <c r="F27" s="132">
        <f>リスト!AE2</f>
        <v>0</v>
      </c>
      <c r="G27" s="133"/>
    </row>
    <row r="28" spans="1:8" ht="33.75" customHeight="1">
      <c r="B28" s="129" t="s">
        <v>68</v>
      </c>
      <c r="C28" s="130"/>
      <c r="D28" s="130"/>
      <c r="E28" s="131"/>
      <c r="F28" s="127">
        <f>SUM(F22:G27)</f>
        <v>0</v>
      </c>
      <c r="G28" s="128"/>
    </row>
    <row r="30" spans="1:8">
      <c r="C30" s="151" t="s">
        <v>88</v>
      </c>
      <c r="D30" s="152"/>
      <c r="E30" s="152"/>
      <c r="F30" s="149">
        <f>F28</f>
        <v>0</v>
      </c>
      <c r="G30" s="150"/>
    </row>
    <row r="31" spans="1:8">
      <c r="C31" s="152" t="s">
        <v>89</v>
      </c>
      <c r="D31" s="152"/>
      <c r="E31" s="152"/>
      <c r="F31" s="149">
        <f>リスト!AF2</f>
        <v>0</v>
      </c>
      <c r="G31" s="150"/>
    </row>
    <row r="33" spans="2:5" ht="18.75">
      <c r="B33" s="147" t="s">
        <v>90</v>
      </c>
      <c r="C33" s="148"/>
      <c r="D33" s="148"/>
      <c r="E33" s="148"/>
    </row>
    <row r="35" spans="2:5">
      <c r="C35" s="37" t="s">
        <v>69</v>
      </c>
    </row>
    <row r="36" spans="2:5">
      <c r="C36" s="42" t="s">
        <v>70</v>
      </c>
    </row>
    <row r="37" spans="2:5">
      <c r="C37" s="43" t="s">
        <v>71</v>
      </c>
    </row>
  </sheetData>
  <sheetProtection algorithmName="SHA-512" hashValue="Cq67mLbWnIKTWeqGkLt8kaATZKkFt1THrtbS7o1qMCE0NayKfY6OeiXYBlIMUAZ4V4kZcQRzE3uA3xE2FtODYA==" saltValue="RaOVwTA1u4woBSDa5Xrjjw==" spinCount="100000" sheet="1" objects="1" scenarios="1"/>
  <mergeCells count="30">
    <mergeCell ref="B33:E33"/>
    <mergeCell ref="F30:G30"/>
    <mergeCell ref="F31:G31"/>
    <mergeCell ref="C30:E30"/>
    <mergeCell ref="C31:E31"/>
    <mergeCell ref="F8:G8"/>
    <mergeCell ref="A6:H6"/>
    <mergeCell ref="B9:D9"/>
    <mergeCell ref="B25:D25"/>
    <mergeCell ref="B27:D27"/>
    <mergeCell ref="F22:G22"/>
    <mergeCell ref="G7:H7"/>
    <mergeCell ref="B14:E14"/>
    <mergeCell ref="B17:C17"/>
    <mergeCell ref="F20:G20"/>
    <mergeCell ref="B20:D20"/>
    <mergeCell ref="B21:G21"/>
    <mergeCell ref="B22:D22"/>
    <mergeCell ref="A10:C10"/>
    <mergeCell ref="A16:H16"/>
    <mergeCell ref="F28:G28"/>
    <mergeCell ref="B28:E28"/>
    <mergeCell ref="F26:G26"/>
    <mergeCell ref="B23:D23"/>
    <mergeCell ref="B24:D24"/>
    <mergeCell ref="F23:G23"/>
    <mergeCell ref="F24:G24"/>
    <mergeCell ref="F25:G25"/>
    <mergeCell ref="F27:G27"/>
    <mergeCell ref="B26:D26"/>
  </mergeCells>
  <phoneticPr fontId="1"/>
  <conditionalFormatting sqref="B9 D15 D17:E17">
    <cfRule type="cellIs" dxfId="5" priority="3" operator="equal">
      <formula>0</formula>
    </cfRule>
  </conditionalFormatting>
  <conditionalFormatting sqref="B22:G22 B23:E27">
    <cfRule type="cellIs" dxfId="4" priority="2" operator="equal">
      <formula>0</formula>
    </cfRule>
  </conditionalFormatting>
  <conditionalFormatting sqref="F23:G28">
    <cfRule type="cellIs" dxfId="3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申請1</vt:lpstr>
      <vt:lpstr>申請2</vt:lpstr>
      <vt:lpstr>申請3</vt:lpstr>
      <vt:lpstr>申請4</vt:lpstr>
      <vt:lpstr>申請5</vt:lpstr>
      <vt:lpstr>申請6</vt:lpstr>
      <vt:lpstr>リスト</vt:lpstr>
      <vt:lpstr>許可書</vt:lpstr>
      <vt:lpstr>請求書</vt:lpstr>
      <vt:lpstr>見積書</vt:lpstr>
      <vt:lpstr>見積書!Print_Area</vt:lpstr>
      <vt:lpstr>申請1!Print_Area</vt:lpstr>
      <vt:lpstr>申請2!Print_Area</vt:lpstr>
      <vt:lpstr>申請3!Print_Area</vt:lpstr>
      <vt:lpstr>申請4!Print_Area</vt:lpstr>
      <vt:lpstr>申請5!Print_Area</vt:lpstr>
      <vt:lpstr>申請6!Print_Area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nskkk-pc</dc:creator>
  <cp:lastModifiedBy>事務局 日本食品科学工学会</cp:lastModifiedBy>
  <cp:lastPrinted>2024-04-02T01:49:51Z</cp:lastPrinted>
  <dcterms:created xsi:type="dcterms:W3CDTF">2022-05-26T04:28:06Z</dcterms:created>
  <dcterms:modified xsi:type="dcterms:W3CDTF">2024-11-18T05:57:40Z</dcterms:modified>
</cp:coreProperties>
</file>